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Transparences\2024\Décembre 2024\"/>
    </mc:Choice>
  </mc:AlternateContent>
  <xr:revisionPtr revIDLastSave="0" documentId="13_ncr:1_{D36BD8FB-A564-4037-AC33-75E86FB0495A}" xr6:coauthVersionLast="47" xr6:coauthVersionMax="47" xr10:uidLastSave="{00000000-0000-0000-0000-000000000000}"/>
  <bookViews>
    <workbookView xWindow="28680" yWindow="-2100" windowWidth="29040" windowHeight="15720" activeTab="1" xr2:uid="{00000000-000D-0000-FFFF-FFFF00000000}"/>
  </bookViews>
  <sheets>
    <sheet name="Portefeuille" sheetId="2" r:id="rId1"/>
    <sheet name="Synthèse" sheetId="1" r:id="rId2"/>
    <sheet name="Feuil1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Actif" localSheetId="0">[1]RJEF!$E$132</definedName>
    <definedName name="Actif">[2]RJMC!$E$91</definedName>
    <definedName name="Cash">'[3]RJE+'!$E$105</definedName>
    <definedName name="cell23" localSheetId="0">[4]RJMC!$O$97</definedName>
    <definedName name="cell23">[2]RJMC!$O$101</definedName>
    <definedName name="cell31" localSheetId="0">[1]RJEF!$I$134</definedName>
    <definedName name="cell32">[1]RJEF!$A$210</definedName>
    <definedName name="cell33">[1]RJEF!$A$211</definedName>
    <definedName name="cell7" localSheetId="0">[4]RJMC!#REF!</definedName>
    <definedName name="cell7">[2]RJMC!#REF!</definedName>
    <definedName name="cell8" localSheetId="0">[4]RJMC!#REF!</definedName>
    <definedName name="cell8">[2]RJMC!#REF!</definedName>
    <definedName name="CHF" localSheetId="0">[1]Bench!$F$7</definedName>
    <definedName name="CHF">[2]Bench!$F$7</definedName>
    <definedName name="date" localSheetId="0">[4]Reporting!$AQ$1</definedName>
    <definedName name="date">[2]Reporting!$AQ$1</definedName>
    <definedName name="DKK" localSheetId="0">[1]Bench!$F$6</definedName>
    <definedName name="DKK">[2]Bench!$F$6</definedName>
    <definedName name="dodso" localSheetId="0">[4]RJMC!#REF!,[4]RJMC!#REF!</definedName>
    <definedName name="dodso">[2]RJMC!#REF!,[2]RJMC!#REF!</definedName>
    <definedName name="GBP" localSheetId="0">[1]Bench!$F$5</definedName>
    <definedName name="MICROCAPS">'[3]RJE+'!$A$64</definedName>
    <definedName name="NOK" localSheetId="0">[1]Bench!$F$8</definedName>
    <definedName name="NOK">[2]Bench!$F$8</definedName>
    <definedName name="poids" localSheetId="0">[1]RJEF!#REF!,[1]RJEF!#REF!,[1]RJEF!$I$20:$I$20,[1]RJEF!#REF!,[1]RJEF!#REF!,[1]RJEF!#REF!,[1]RJEF!$I$35:$I$47,[1]RJEF!#REF!,[1]RJEF!$I$54:$I$57,[1]RJEF!$I$63:$I$69,[1]RJEF!#REF!,[1]RJEF!$I$85:$I$85,[1]RJEF!$I$87,[1]RJEF!#REF!</definedName>
    <definedName name="poids">[2]RJMC!#REF!,[2]RJMC!$I$8:$I$10,[2]RJMC!$I$13:$I$13,[2]RJMC!$I$15:$I$15,[2]RJMC!$I$17,[2]RJMC!$I$20:$I$22,[2]RJMC!$I$25:$I$34,[2]RJMC!#REF!,[2]RJMC!$I$42:$I$44,[2]RJMC!$I$50:$I$66,[2]RJMC!$I$67,[2]RJMC!$I$73:$I$77,[2]RJMC!$I$79,[2]RJMC!$I$81:$I$81</definedName>
    <definedName name="ponderation" localSheetId="0">[1]RJEF!$I$7:$I$7,[1]RJEF!$I$14:$I$20,[1]RJEF!#REF!,[1]RJEF!$I$24,[1]RJEF!$I$27:$I$29,[1]RJEF!#REF!,[1]RJEF!#REF!,[1]RJEF!#REF!,[1]RJEF!#REF!,[1]RJEF!$I$46:$I$48,[1]RJEF!$I$50:$I$58,[1]RJEF!#REF!,[1]RJEF!#REF!,[1]RJEF!$I$69:$I$69,[1]RJEF!$I$71:$I$76,[1]RJEF!$I$85:$I$85</definedName>
    <definedName name="ponderation">[2]RJMC!$I$7:$I$7,[2]RJMC!$I$11:$I$13,[2]RJMC!#REF!,[2]RJMC!$I$16,[2]RJMC!$I$18:$I$22,[2]RJMC!$I$25:$I$25,[2]RJMC!#REF!,[2]RJMC!#REF!,[2]RJMC!#REF!,[2]RJMC!$I$35:$I$37,[2]RJMC!$I$39:$I$45,[2]RJMC!#REF!,[2]RJMC!#REF!,[2]RJMC!$I$60:$I$66,[2]RJMC!$I$68:$I$69,[2]RJMC!$I$76:$I$77</definedName>
    <definedName name="SEK" localSheetId="0">[1]Bench!$F$4</definedName>
    <definedName name="SEK">[2]Bench!$F$4</definedName>
    <definedName name="Sj">"sélection"</definedName>
    <definedName name="SNOBFUND">'[3]RJE+'!$A$65</definedName>
    <definedName name="USD" localSheetId="0">[1]Bench!$F$3</definedName>
    <definedName name="USD">[2]Bench!$E$3</definedName>
    <definedName name="VL" localSheetId="0">[1]RJEF!$C$137</definedName>
    <definedName name="VL">[2]RJMC!$B$96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D47" i="2" l="1"/>
  <c r="D49" i="2" l="1"/>
</calcChain>
</file>

<file path=xl/sharedStrings.xml><?xml version="1.0" encoding="utf-8"?>
<sst xmlns="http://schemas.openxmlformats.org/spreadsheetml/2006/main" count="573" uniqueCount="330">
  <si>
    <t>EXPOSITION DEVISES</t>
  </si>
  <si>
    <t>EXPOSITION PAYS</t>
  </si>
  <si>
    <t>EXPOSITION SECTORIELLE (MSCI - GICS: Sectors)</t>
  </si>
  <si>
    <t>Devise</t>
  </si>
  <si>
    <t>Montant</t>
  </si>
  <si>
    <t>%</t>
  </si>
  <si>
    <t>Pays</t>
  </si>
  <si>
    <t>MSCI Sector</t>
  </si>
  <si>
    <t>EUR</t>
  </si>
  <si>
    <t>France</t>
  </si>
  <si>
    <t>NOK</t>
  </si>
  <si>
    <t>Allemagne</t>
  </si>
  <si>
    <t>TOTAL  Investi</t>
  </si>
  <si>
    <t>AUM</t>
  </si>
  <si>
    <t>Italie</t>
  </si>
  <si>
    <t>Industrials</t>
  </si>
  <si>
    <t>Capi Moyenne</t>
  </si>
  <si>
    <t>Capi Médiane</t>
  </si>
  <si>
    <t>Total</t>
  </si>
  <si>
    <t>Nom</t>
  </si>
  <si>
    <t>Code ISIN</t>
  </si>
  <si>
    <t>Poids</t>
  </si>
  <si>
    <t>Devises</t>
  </si>
  <si>
    <t>Market Value</t>
  </si>
  <si>
    <t>Market Cap (M€)</t>
  </si>
  <si>
    <t>IGE + XAO</t>
  </si>
  <si>
    <t>FR0000030827</t>
  </si>
  <si>
    <t>FR</t>
  </si>
  <si>
    <t>SIDETRADE</t>
  </si>
  <si>
    <t>FR0010202606</t>
  </si>
  <si>
    <t>PHARMANUTRA SPA</t>
  </si>
  <si>
    <t>IT0005274094</t>
  </si>
  <si>
    <t>IT</t>
  </si>
  <si>
    <t>ENVEA</t>
  </si>
  <si>
    <t>FR0010278762</t>
  </si>
  <si>
    <t>GERARD PERRIER ELECTRIC</t>
  </si>
  <si>
    <t>FR0000061459</t>
  </si>
  <si>
    <t>ESKER SA</t>
  </si>
  <si>
    <t>FR0000035818</t>
  </si>
  <si>
    <t>PRECIA</t>
  </si>
  <si>
    <t>FR0000060832</t>
  </si>
  <si>
    <t>SAMSE SA</t>
  </si>
  <si>
    <t>FR0000060071</t>
  </si>
  <si>
    <t>Consumer discretionary</t>
  </si>
  <si>
    <t>ITALIAN WINE BRANDS SPA</t>
  </si>
  <si>
    <t>IT0005075764</t>
  </si>
  <si>
    <t>NEURONES</t>
  </si>
  <si>
    <t>FR0004050250</t>
  </si>
  <si>
    <t>DIGITAL VALUE SPA</t>
  </si>
  <si>
    <t>IT0005347429</t>
  </si>
  <si>
    <t>GAUMONT SA</t>
  </si>
  <si>
    <t>FR0000034894</t>
  </si>
  <si>
    <t>communication services</t>
  </si>
  <si>
    <t>PHARMAGEST INTERACTIVE</t>
  </si>
  <si>
    <t>FR0012882389</t>
  </si>
  <si>
    <t>HAWESKO HOLDING AG</t>
  </si>
  <si>
    <t>DE0006042708</t>
  </si>
  <si>
    <t>GE</t>
  </si>
  <si>
    <t>ARGAN</t>
  </si>
  <si>
    <t>FR0010481960</t>
  </si>
  <si>
    <t>CEMBRE SPA</t>
  </si>
  <si>
    <t>IT0001128047</t>
  </si>
  <si>
    <t>WIIT SPA</t>
  </si>
  <si>
    <t>IT0004922826</t>
  </si>
  <si>
    <t>PISCINES DESJOYAUX SA</t>
  </si>
  <si>
    <t>FR0000061608</t>
  </si>
  <si>
    <t>CLASQUIN</t>
  </si>
  <si>
    <t>FR0004152882</t>
  </si>
  <si>
    <t>HEXAOM</t>
  </si>
  <si>
    <t>FR0004159473</t>
  </si>
  <si>
    <t>INSTALLUX SA</t>
  </si>
  <si>
    <t>FR0000060451</t>
  </si>
  <si>
    <t>EUROGERM</t>
  </si>
  <si>
    <t>FR0010452474</t>
  </si>
  <si>
    <t>MARR SPA</t>
  </si>
  <si>
    <t>IT0003428445</t>
  </si>
  <si>
    <t>GEVELOT SA</t>
  </si>
  <si>
    <t>FR0000033888</t>
  </si>
  <si>
    <t>INVISION AG</t>
  </si>
  <si>
    <t>DE0005859698</t>
  </si>
  <si>
    <t>SOCIETE POUR L'INFORMATIQUE</t>
  </si>
  <si>
    <t>FR0000074122</t>
  </si>
  <si>
    <t>AXWAY SOFTWARE SA</t>
  </si>
  <si>
    <t>FR0011040500</t>
  </si>
  <si>
    <t>PITECO SPA</t>
  </si>
  <si>
    <t>IT0004997984</t>
  </si>
  <si>
    <t>PATTERN SPA</t>
  </si>
  <si>
    <t>IT0005378143</t>
  </si>
  <si>
    <t>ABC ARBITRAGE</t>
  </si>
  <si>
    <t>FR0004040608</t>
  </si>
  <si>
    <t>SELF STORAGE GROUP ASA</t>
  </si>
  <si>
    <t>NO0010781206</t>
  </si>
  <si>
    <t>NO</t>
  </si>
  <si>
    <t>CENIT AG</t>
  </si>
  <si>
    <t>DE0005407100</t>
  </si>
  <si>
    <t>AUBAY</t>
  </si>
  <si>
    <t>FR0000063737</t>
  </si>
  <si>
    <t>BASTIDE LE CONFORT MEDICAL</t>
  </si>
  <si>
    <t>FR0000035370</t>
  </si>
  <si>
    <t>DELFINGEN INDUSTRY</t>
  </si>
  <si>
    <t>FR0000054132</t>
  </si>
  <si>
    <t>ADESSO SE</t>
  </si>
  <si>
    <t>DE000A0Z23Q5</t>
  </si>
  <si>
    <t>CAST SA</t>
  </si>
  <si>
    <t>FR0000072894</t>
  </si>
  <si>
    <t>IFA SYSTEMS AG</t>
  </si>
  <si>
    <t>DE0007830788</t>
  </si>
  <si>
    <t>AKWEL</t>
  </si>
  <si>
    <t>FR0000053027</t>
  </si>
  <si>
    <t>DELTA PLUS GROUP</t>
  </si>
  <si>
    <t>FR0013283108</t>
  </si>
  <si>
    <t>EXPOSITION ACTIONS</t>
  </si>
  <si>
    <t>Cash et assimilés</t>
  </si>
  <si>
    <t>GPI SPA</t>
  </si>
  <si>
    <t>IT0005221517</t>
  </si>
  <si>
    <t>7C SOLARPARKEN AG</t>
  </si>
  <si>
    <t>DE000A11QW68</t>
  </si>
  <si>
    <t>VOYAGEURS DU MONDE</t>
  </si>
  <si>
    <t>FR0004045847</t>
  </si>
  <si>
    <t>MAILUP SPA</t>
  </si>
  <si>
    <t>RINGMETALL AG</t>
  </si>
  <si>
    <t>IT0005040354</t>
  </si>
  <si>
    <t>DE0006001902</t>
  </si>
  <si>
    <t>SWORD GROUP</t>
  </si>
  <si>
    <t>STREAMWIDE</t>
  </si>
  <si>
    <t>EKINOPS</t>
  </si>
  <si>
    <t>FR0004180578</t>
  </si>
  <si>
    <t>FR0010528059</t>
  </si>
  <si>
    <t>FR0011466069</t>
  </si>
  <si>
    <t>XILAM ANIMATION</t>
  </si>
  <si>
    <t>FR0004034072</t>
  </si>
  <si>
    <t>GRAINES VOLTZ SA</t>
  </si>
  <si>
    <t>FR0000065971</t>
  </si>
  <si>
    <t>financials</t>
  </si>
  <si>
    <t>utilities</t>
  </si>
  <si>
    <t>FARMAE' SPA</t>
  </si>
  <si>
    <t>information technology</t>
  </si>
  <si>
    <t>consumer staples</t>
  </si>
  <si>
    <t>health care</t>
  </si>
  <si>
    <t>real estate</t>
  </si>
  <si>
    <t>IT0005378333</t>
  </si>
  <si>
    <t>Code Isin</t>
  </si>
  <si>
    <t>Sector GICS</t>
  </si>
  <si>
    <t>Market Cap M</t>
  </si>
  <si>
    <t>PHN IM</t>
  </si>
  <si>
    <t>IGE FP</t>
  </si>
  <si>
    <t>PREC FP</t>
  </si>
  <si>
    <t>ALBFR FP</t>
  </si>
  <si>
    <t>DGV IM</t>
  </si>
  <si>
    <t>PERR FP</t>
  </si>
  <si>
    <t>SAMS FP</t>
  </si>
  <si>
    <t>PHA FP</t>
  </si>
  <si>
    <t>WIIT IM</t>
  </si>
  <si>
    <t>NRO FP</t>
  </si>
  <si>
    <t>ALTEV FP</t>
  </si>
  <si>
    <t>ARG FP</t>
  </si>
  <si>
    <t>IWB IM</t>
  </si>
  <si>
    <t>HRPK GY</t>
  </si>
  <si>
    <t>AXW FP</t>
  </si>
  <si>
    <t>ALESK FP</t>
  </si>
  <si>
    <t>ALPDX FP</t>
  </si>
  <si>
    <t>GRVO FP</t>
  </si>
  <si>
    <t>GAM FP</t>
  </si>
  <si>
    <t>CMB IM</t>
  </si>
  <si>
    <t>PITE IM</t>
  </si>
  <si>
    <t>FAR IM</t>
  </si>
  <si>
    <t>HEXA FP</t>
  </si>
  <si>
    <t>SSG NO</t>
  </si>
  <si>
    <t>ALLUX FP</t>
  </si>
  <si>
    <t>HAW GY</t>
  </si>
  <si>
    <t>ABCA FP</t>
  </si>
  <si>
    <t>MARR IM</t>
  </si>
  <si>
    <t>ALGEM FP</t>
  </si>
  <si>
    <t>ALDEL FP</t>
  </si>
  <si>
    <t>ALCLA FP</t>
  </si>
  <si>
    <t>SWP FP</t>
  </si>
  <si>
    <t>PTR IM</t>
  </si>
  <si>
    <t>SII FP</t>
  </si>
  <si>
    <t>ALVDM FP</t>
  </si>
  <si>
    <t>AUB FP</t>
  </si>
  <si>
    <t>ALGEV FP</t>
  </si>
  <si>
    <t>AKW FP</t>
  </si>
  <si>
    <t>XIL FP</t>
  </si>
  <si>
    <t>HP3 GY</t>
  </si>
  <si>
    <t>GPI IM</t>
  </si>
  <si>
    <t>BLC FP</t>
  </si>
  <si>
    <t>DLTA FP</t>
  </si>
  <si>
    <t>ALSTW FP</t>
  </si>
  <si>
    <t>IVX GY</t>
  </si>
  <si>
    <t>MAIL IM</t>
  </si>
  <si>
    <t>EKI FP</t>
  </si>
  <si>
    <t>ADN1 GY</t>
  </si>
  <si>
    <t>BIG FP</t>
  </si>
  <si>
    <t>BIGBEN INTERACTIVE</t>
  </si>
  <si>
    <t>FR0000074072</t>
  </si>
  <si>
    <t>CSH GY</t>
  </si>
  <si>
    <t>IE IM</t>
  </si>
  <si>
    <t>IERVOLINO ENTERTAINMENT SPA</t>
  </si>
  <si>
    <t>IT0005380602</t>
  </si>
  <si>
    <t>CAS FP</t>
  </si>
  <si>
    <t>IS8 GY</t>
  </si>
  <si>
    <t>ALBKK FP</t>
  </si>
  <si>
    <t>BAIKOWSKI SAS</t>
  </si>
  <si>
    <t>FR0013384369</t>
  </si>
  <si>
    <t>INDB IM</t>
  </si>
  <si>
    <t>INDEL B SPA</t>
  </si>
  <si>
    <t>IT0005245508</t>
  </si>
  <si>
    <t>ALDNE FP</t>
  </si>
  <si>
    <t>DONT NOD ENTERTAINMENT SA</t>
  </si>
  <si>
    <t>FR0013331212</t>
  </si>
  <si>
    <t>ALLEC FP</t>
  </si>
  <si>
    <t>COGELEC SAS</t>
  </si>
  <si>
    <t>ALWF FP</t>
  </si>
  <si>
    <t>WINFARM SAS</t>
  </si>
  <si>
    <t>PHO NO</t>
  </si>
  <si>
    <t>PHOTOCURE ASA</t>
  </si>
  <si>
    <t>ALPAT FP</t>
  </si>
  <si>
    <t>PLANT ADVANCED TECHNOLOGIES</t>
  </si>
  <si>
    <t>FR0013335742</t>
  </si>
  <si>
    <t>FR0014000P11</t>
  </si>
  <si>
    <t>NO0010000045</t>
  </si>
  <si>
    <t>FR0010785790</t>
  </si>
  <si>
    <t>EQUASENS</t>
  </si>
  <si>
    <t>Espagne</t>
  </si>
  <si>
    <t>Pays-Bas</t>
  </si>
  <si>
    <t>DE</t>
  </si>
  <si>
    <t>ES</t>
  </si>
  <si>
    <t>NL</t>
  </si>
  <si>
    <t>WAVESTONE</t>
  </si>
  <si>
    <t>FR0013357621</t>
  </si>
  <si>
    <t>LU</t>
  </si>
  <si>
    <t xml:space="preserve"> Portefeuille au  31/12/2024</t>
  </si>
  <si>
    <r>
      <t xml:space="preserve">Extrait du </t>
    </r>
    <r>
      <rPr>
        <b/>
        <u/>
        <sz val="16"/>
        <color rgb="FF124138"/>
        <rFont val="Calibri"/>
        <family val="2"/>
        <scheme val="minor"/>
      </rPr>
      <t xml:space="preserve">Portefeuille ACTIONS </t>
    </r>
    <r>
      <rPr>
        <b/>
        <sz val="16"/>
        <color rgb="FF124138"/>
        <rFont val="Calibri"/>
        <family val="2"/>
        <scheme val="minor"/>
      </rPr>
      <t>au 31/12/2024</t>
    </r>
  </si>
  <si>
    <t xml:space="preserve">               FCP Gay-lussac Green Impact</t>
  </si>
  <si>
    <r>
      <t xml:space="preserve">      </t>
    </r>
    <r>
      <rPr>
        <b/>
        <sz val="20"/>
        <color rgb="FF124138"/>
        <rFont val="Calibri"/>
        <family val="2"/>
        <scheme val="minor"/>
      </rPr>
      <t>GAY-LUSSAC Green Impact</t>
    </r>
  </si>
  <si>
    <t>FERROVIAL SE</t>
  </si>
  <si>
    <t>WOLTERS KLUWER</t>
  </si>
  <si>
    <t>IBERDROLA SA</t>
  </si>
  <si>
    <t>E.ON SE</t>
  </si>
  <si>
    <t>DEUTSCHE BOERSE AG</t>
  </si>
  <si>
    <t>ROBERTET SA</t>
  </si>
  <si>
    <t>ARCADIS NV</t>
  </si>
  <si>
    <t>SHURGARD SELF STORAGE LTD</t>
  </si>
  <si>
    <t>LONDON STOCK EXCHANGE GROUP</t>
  </si>
  <si>
    <t>UPM-KYMMENE OYJ</t>
  </si>
  <si>
    <t>BUREAU VERITAS SA</t>
  </si>
  <si>
    <t>L.D.C. SA</t>
  </si>
  <si>
    <t>JERONIMO MARTINS</t>
  </si>
  <si>
    <t>COMPASS GROUP PLC</t>
  </si>
  <si>
    <t>KONINKLIJKE AHOLD DELHAIZE N</t>
  </si>
  <si>
    <t>ASSA ABLOY AB-B</t>
  </si>
  <si>
    <t>SAP SE</t>
  </si>
  <si>
    <t>WAREHOUSES DE PAUW SCA</t>
  </si>
  <si>
    <t>DIAGEO PLC</t>
  </si>
  <si>
    <t>SCHNEIDER ELECTRIC SE</t>
  </si>
  <si>
    <t>LU-VE SPA</t>
  </si>
  <si>
    <t>NOVO NORDISK A/S-B</t>
  </si>
  <si>
    <t>SOPRA STERIA GROUP</t>
  </si>
  <si>
    <t>PRYSMIAN SPA</t>
  </si>
  <si>
    <t>VERALLIA</t>
  </si>
  <si>
    <t>ACEA SPA</t>
  </si>
  <si>
    <t>ALTEA GREEN POWER SPA</t>
  </si>
  <si>
    <t>TERNA-RETE ELETTRICA NAZIONA</t>
  </si>
  <si>
    <t>NKT A/S</t>
  </si>
  <si>
    <t>NEXANS SA</t>
  </si>
  <si>
    <t>STRAUMANN HOLDING AG-REG</t>
  </si>
  <si>
    <t>GAZTRANSPORT ET TECHNIGA SA</t>
  </si>
  <si>
    <t>VINCI SA</t>
  </si>
  <si>
    <t>NL0015001FS8</t>
  </si>
  <si>
    <t>NL0000395903</t>
  </si>
  <si>
    <t>ES0144580Y14</t>
  </si>
  <si>
    <t>DE000ENAG999</t>
  </si>
  <si>
    <t>DE0005810055</t>
  </si>
  <si>
    <t>FR0000039091</t>
  </si>
  <si>
    <t>NL0006237562</t>
  </si>
  <si>
    <t>GG00BQZCBZ44</t>
  </si>
  <si>
    <t>GB00B0SWJX34</t>
  </si>
  <si>
    <t>FI0009005987</t>
  </si>
  <si>
    <t>FR0006174348</t>
  </si>
  <si>
    <t>FR001400SF56</t>
  </si>
  <si>
    <t>PTJMT0AE0001</t>
  </si>
  <si>
    <t>GB00BD6K4575</t>
  </si>
  <si>
    <t>NL0011794037</t>
  </si>
  <si>
    <t>SE0007100581</t>
  </si>
  <si>
    <t>DE0007164600</t>
  </si>
  <si>
    <t>BE0974349814</t>
  </si>
  <si>
    <t>GB0002374006</t>
  </si>
  <si>
    <t>FR0000121972</t>
  </si>
  <si>
    <t>IT0005107492</t>
  </si>
  <si>
    <t>DK0062498333</t>
  </si>
  <si>
    <t>FR0000050809</t>
  </si>
  <si>
    <t>IT0004176001</t>
  </si>
  <si>
    <t>FR0013447729</t>
  </si>
  <si>
    <t>IT0001207098</t>
  </si>
  <si>
    <t>IT0005472730</t>
  </si>
  <si>
    <t>IT0003242622</t>
  </si>
  <si>
    <t>DK0010287663</t>
  </si>
  <si>
    <t>FR0000044448</t>
  </si>
  <si>
    <t>CH1175448666</t>
  </si>
  <si>
    <t>FR0011726835</t>
  </si>
  <si>
    <t>FR0000125486</t>
  </si>
  <si>
    <t>GB</t>
  </si>
  <si>
    <t>FI</t>
  </si>
  <si>
    <t>PT</t>
  </si>
  <si>
    <t>SE</t>
  </si>
  <si>
    <t>BE</t>
  </si>
  <si>
    <t>DK</t>
  </si>
  <si>
    <t>CH</t>
  </si>
  <si>
    <t>GBp</t>
  </si>
  <si>
    <t>SEK</t>
  </si>
  <si>
    <t>DKK</t>
  </si>
  <si>
    <t>CHF</t>
  </si>
  <si>
    <t>GPB</t>
  </si>
  <si>
    <t>Suisse</t>
  </si>
  <si>
    <t>Suede</t>
  </si>
  <si>
    <t>Danemark</t>
  </si>
  <si>
    <t>Finlande</t>
  </si>
  <si>
    <t>Portugal</t>
  </si>
  <si>
    <t>Belgique</t>
  </si>
  <si>
    <t>Royaume-Uni</t>
  </si>
  <si>
    <t>Financières</t>
  </si>
  <si>
    <t>Immobilier</t>
  </si>
  <si>
    <t>Consommation de base</t>
  </si>
  <si>
    <t>Matériaux</t>
  </si>
  <si>
    <t>Soins de santé</t>
  </si>
  <si>
    <t>Technologies de l'information</t>
  </si>
  <si>
    <t>Services aux collectivités</t>
  </si>
  <si>
    <t>Industrie</t>
  </si>
  <si>
    <t>Energie</t>
  </si>
  <si>
    <t>Hottelerie Tourisme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</si>
</sst>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[$€-1]"/>
    <numFmt numFmtId="165" formatCode="_-* #,##0.00\ _€_-;\-* #,##0.00\ _€_-;_-* &quot;-&quot;??\ _€_-;_-@_-"/>
    <numFmt numFmtId="166" formatCode="0.0%"/>
    <numFmt numFmtId="169" formatCode="_-* #,##0.0\ &quot;€&quot;_-;\-* #,##0.0\ &quot;€&quot;_-;_-* &quot;-&quot;??\ &quot;€&quot;_-;_-@_-"/>
    <numFmt numFmtId="170" formatCode="#,##0\ [$€-1]"/>
    <numFmt numFmtId="171" formatCode="#,##0.0"/>
  </numFmts>
  <fonts count="21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20"/>
      <color indexed="62"/>
      <name val="Calibri"/>
      <family val="2"/>
      <scheme val="minor"/>
    </font>
    <font>
      <b/>
      <sz val="16"/>
      <color indexed="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0"/>
      <color rgb="FF124138"/>
      <name val="Calibri"/>
      <family val="2"/>
      <scheme val="minor"/>
    </font>
    <font>
      <b/>
      <sz val="16"/>
      <color rgb="FF124138"/>
      <name val="Calibri"/>
      <family val="2"/>
      <scheme val="minor"/>
    </font>
    <font>
      <b/>
      <u/>
      <sz val="16"/>
      <color rgb="FF12413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2413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1" fillId="0" borderId="0"/>
    <xf numFmtId="165" fontId="1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</cellStyleXfs>
  <cellXfs count="124">
    <xf numFmtId="0" fontId="0" fillId="0" borderId="0" xfId="0"/>
    <xf numFmtId="0" fontId="3" fillId="3" borderId="0" xfId="0" applyFont="1" applyFill="1"/>
    <xf numFmtId="164" fontId="3" fillId="2" borderId="0" xfId="2" applyFont="1" applyFill="1"/>
    <xf numFmtId="164" fontId="3" fillId="3" borderId="0" xfId="2" applyFont="1" applyFill="1"/>
    <xf numFmtId="0" fontId="3" fillId="3" borderId="0" xfId="0" applyFont="1" applyFill="1" applyAlignment="1">
      <alignment horizontal="left"/>
    </xf>
    <xf numFmtId="164" fontId="3" fillId="3" borderId="0" xfId="2" applyFont="1" applyFill="1" applyBorder="1"/>
    <xf numFmtId="0" fontId="3" fillId="3" borderId="0" xfId="0" applyFont="1" applyFill="1" applyBorder="1" applyAlignment="1">
      <alignment horizontal="left"/>
    </xf>
    <xf numFmtId="164" fontId="3" fillId="2" borderId="4" xfId="2" applyFont="1" applyFill="1" applyBorder="1"/>
    <xf numFmtId="164" fontId="3" fillId="2" borderId="0" xfId="2" applyFont="1" applyFill="1" applyBorder="1"/>
    <xf numFmtId="164" fontId="3" fillId="2" borderId="5" xfId="2" applyFont="1" applyFill="1" applyBorder="1"/>
    <xf numFmtId="4" fontId="3" fillId="2" borderId="0" xfId="2" applyNumberFormat="1" applyFont="1" applyFill="1"/>
    <xf numFmtId="164" fontId="9" fillId="2" borderId="0" xfId="2" applyFont="1" applyFill="1"/>
    <xf numFmtId="0" fontId="3" fillId="0" borderId="0" xfId="0" applyFont="1"/>
    <xf numFmtId="164" fontId="6" fillId="2" borderId="0" xfId="2" applyFont="1" applyFill="1" applyBorder="1" applyAlignment="1" applyProtection="1">
      <alignment horizontal="center" vertical="center"/>
    </xf>
    <xf numFmtId="164" fontId="5" fillId="2" borderId="0" xfId="2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164" fontId="7" fillId="2" borderId="8" xfId="2" applyFont="1" applyFill="1" applyBorder="1" applyAlignment="1">
      <alignment horizontal="left"/>
    </xf>
    <xf numFmtId="164" fontId="7" fillId="2" borderId="10" xfId="2" applyFont="1" applyFill="1" applyBorder="1" applyAlignment="1">
      <alignment horizontal="left"/>
    </xf>
    <xf numFmtId="10" fontId="7" fillId="2" borderId="10" xfId="2" applyNumberFormat="1" applyFont="1" applyFill="1" applyBorder="1" applyAlignment="1">
      <alignment horizontal="center"/>
    </xf>
    <xf numFmtId="164" fontId="7" fillId="2" borderId="10" xfId="2" applyFont="1" applyFill="1" applyBorder="1" applyAlignment="1">
      <alignment horizontal="center"/>
    </xf>
    <xf numFmtId="164" fontId="7" fillId="2" borderId="8" xfId="2" applyFont="1" applyFill="1" applyBorder="1" applyAlignment="1">
      <alignment horizontal="left" vertical="top"/>
    </xf>
    <xf numFmtId="166" fontId="7" fillId="2" borderId="10" xfId="2" applyNumberFormat="1" applyFont="1" applyFill="1" applyBorder="1" applyAlignment="1">
      <alignment horizontal="center" vertical="top"/>
    </xf>
    <xf numFmtId="164" fontId="8" fillId="2" borderId="1" xfId="2" applyFont="1" applyFill="1" applyBorder="1" applyAlignment="1">
      <alignment horizontal="left" vertical="center"/>
    </xf>
    <xf numFmtId="166" fontId="8" fillId="2" borderId="2" xfId="2" applyNumberFormat="1" applyFont="1" applyFill="1" applyBorder="1" applyAlignment="1">
      <alignment horizontal="center" vertical="center"/>
    </xf>
    <xf numFmtId="164" fontId="7" fillId="2" borderId="2" xfId="2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7" fillId="2" borderId="13" xfId="2" applyFont="1" applyFill="1" applyBorder="1" applyAlignment="1">
      <alignment horizontal="left"/>
    </xf>
    <xf numFmtId="10" fontId="7" fillId="2" borderId="13" xfId="2" applyNumberFormat="1" applyFont="1" applyFill="1" applyBorder="1" applyAlignment="1">
      <alignment horizontal="center"/>
    </xf>
    <xf numFmtId="164" fontId="7" fillId="2" borderId="13" xfId="2" applyFont="1" applyFill="1" applyBorder="1" applyAlignment="1">
      <alignment horizontal="center"/>
    </xf>
    <xf numFmtId="164" fontId="3" fillId="2" borderId="0" xfId="2" applyFont="1" applyFill="1" applyAlignment="1">
      <alignment horizontal="center"/>
    </xf>
    <xf numFmtId="164" fontId="11" fillId="2" borderId="2" xfId="2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10" fillId="2" borderId="0" xfId="2" applyFont="1" applyFill="1" applyAlignment="1">
      <alignment horizontal="left"/>
    </xf>
    <xf numFmtId="164" fontId="3" fillId="2" borderId="0" xfId="2" applyFont="1" applyFill="1" applyAlignment="1">
      <alignment horizontal="left"/>
    </xf>
    <xf numFmtId="164" fontId="5" fillId="2" borderId="0" xfId="2" applyFont="1" applyFill="1" applyBorder="1" applyAlignment="1">
      <alignment horizontal="left" vertical="center" wrapText="1"/>
    </xf>
    <xf numFmtId="164" fontId="4" fillId="3" borderId="0" xfId="2" applyFont="1" applyFill="1" applyBorder="1" applyAlignment="1">
      <alignment horizontal="left" vertical="center"/>
    </xf>
    <xf numFmtId="164" fontId="5" fillId="3" borderId="0" xfId="2" applyFont="1" applyFill="1" applyBorder="1" applyAlignment="1">
      <alignment horizontal="right" vertical="center" wrapText="1"/>
    </xf>
    <xf numFmtId="14" fontId="5" fillId="3" borderId="0" xfId="2" applyNumberFormat="1" applyFont="1" applyFill="1" applyBorder="1" applyAlignment="1">
      <alignment horizontal="left" vertical="center" wrapText="1"/>
    </xf>
    <xf numFmtId="164" fontId="7" fillId="2" borderId="12" xfId="2" applyFont="1" applyFill="1" applyBorder="1"/>
    <xf numFmtId="3" fontId="3" fillId="0" borderId="12" xfId="2" applyNumberFormat="1" applyFont="1" applyFill="1" applyBorder="1"/>
    <xf numFmtId="164" fontId="8" fillId="2" borderId="12" xfId="2" applyFont="1" applyFill="1" applyBorder="1"/>
    <xf numFmtId="3" fontId="8" fillId="0" borderId="12" xfId="2" applyNumberFormat="1" applyFont="1" applyFill="1" applyBorder="1"/>
    <xf numFmtId="166" fontId="3" fillId="2" borderId="12" xfId="2" applyNumberFormat="1" applyFont="1" applyFill="1" applyBorder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64" fontId="6" fillId="2" borderId="12" xfId="2" applyFont="1" applyFill="1" applyBorder="1" applyAlignment="1" applyProtection="1">
      <alignment horizontal="left" vertical="center"/>
    </xf>
    <xf numFmtId="164" fontId="6" fillId="2" borderId="12" xfId="2" applyFont="1" applyFill="1" applyBorder="1" applyAlignment="1" applyProtection="1">
      <alignment horizontal="center" vertical="center"/>
    </xf>
    <xf numFmtId="3" fontId="6" fillId="2" borderId="12" xfId="2" applyNumberFormat="1" applyFont="1" applyFill="1" applyBorder="1" applyAlignment="1" applyProtection="1">
      <alignment horizontal="center" vertical="center"/>
    </xf>
    <xf numFmtId="2" fontId="6" fillId="2" borderId="12" xfId="3" applyNumberFormat="1" applyFont="1" applyFill="1" applyBorder="1" applyAlignment="1" applyProtection="1">
      <alignment horizontal="center" vertical="center"/>
    </xf>
    <xf numFmtId="3" fontId="3" fillId="2" borderId="12" xfId="2" applyNumberFormat="1" applyFont="1" applyFill="1" applyBorder="1"/>
    <xf numFmtId="164" fontId="9" fillId="3" borderId="0" xfId="2" applyFont="1" applyFill="1"/>
    <xf numFmtId="164" fontId="6" fillId="4" borderId="6" xfId="2" applyFont="1" applyFill="1" applyBorder="1" applyAlignment="1">
      <alignment horizontal="left" vertical="center"/>
    </xf>
    <xf numFmtId="164" fontId="7" fillId="4" borderId="7" xfId="2" applyFont="1" applyFill="1" applyBorder="1" applyAlignment="1">
      <alignment horizontal="center" vertical="center"/>
    </xf>
    <xf numFmtId="10" fontId="6" fillId="4" borderId="7" xfId="2" applyNumberFormat="1" applyFont="1" applyFill="1" applyBorder="1" applyAlignment="1">
      <alignment horizontal="center" vertical="center"/>
    </xf>
    <xf numFmtId="164" fontId="7" fillId="4" borderId="7" xfId="2" applyFont="1" applyFill="1" applyBorder="1" applyAlignment="1">
      <alignment horizontal="center"/>
    </xf>
    <xf numFmtId="164" fontId="7" fillId="2" borderId="17" xfId="2" applyFont="1" applyFill="1" applyBorder="1" applyAlignment="1">
      <alignment horizontal="center"/>
    </xf>
    <xf numFmtId="0" fontId="3" fillId="3" borderId="0" xfId="0" applyFont="1" applyFill="1" applyBorder="1"/>
    <xf numFmtId="3" fontId="8" fillId="0" borderId="12" xfId="2" applyNumberFormat="1" applyFont="1" applyBorder="1"/>
    <xf numFmtId="0" fontId="3" fillId="3" borderId="20" xfId="0" applyFont="1" applyFill="1" applyBorder="1"/>
    <xf numFmtId="169" fontId="3" fillId="2" borderId="0" xfId="5" applyNumberFormat="1" applyFont="1" applyFill="1" applyBorder="1" applyAlignment="1" applyProtection="1">
      <alignment vertical="center"/>
    </xf>
    <xf numFmtId="0" fontId="3" fillId="3" borderId="21" xfId="0" applyFont="1" applyFill="1" applyBorder="1"/>
    <xf numFmtId="164" fontId="8" fillId="3" borderId="0" xfId="2" applyFont="1" applyFill="1"/>
    <xf numFmtId="3" fontId="8" fillId="3" borderId="14" xfId="2" applyNumberFormat="1" applyFont="1" applyFill="1" applyBorder="1"/>
    <xf numFmtId="166" fontId="3" fillId="2" borderId="0" xfId="2" applyNumberFormat="1" applyFont="1" applyFill="1" applyBorder="1" applyAlignment="1" applyProtection="1">
      <alignment vertical="center"/>
    </xf>
    <xf numFmtId="3" fontId="3" fillId="2" borderId="0" xfId="2" applyNumberFormat="1" applyFont="1" applyFill="1" applyAlignment="1">
      <alignment horizontal="center"/>
    </xf>
    <xf numFmtId="3" fontId="6" fillId="2" borderId="12" xfId="3" applyNumberFormat="1" applyFont="1" applyFill="1" applyBorder="1" applyAlignment="1" applyProtection="1">
      <alignment horizontal="center" vertical="center"/>
    </xf>
    <xf numFmtId="3" fontId="7" fillId="2" borderId="15" xfId="2" applyNumberFormat="1" applyFont="1" applyFill="1" applyBorder="1" applyAlignment="1">
      <alignment horizontal="center"/>
    </xf>
    <xf numFmtId="3" fontId="7" fillId="2" borderId="11" xfId="2" applyNumberFormat="1" applyFont="1" applyFill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2" borderId="10" xfId="2" applyNumberFormat="1" applyFont="1" applyFill="1" applyBorder="1" applyAlignment="1">
      <alignment horizontal="center"/>
    </xf>
    <xf numFmtId="3" fontId="7" fillId="2" borderId="18" xfId="2" applyNumberFormat="1" applyFont="1" applyFill="1" applyBorder="1" applyAlignment="1">
      <alignment horizontal="center"/>
    </xf>
    <xf numFmtId="3" fontId="7" fillId="2" borderId="2" xfId="4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70" fontId="3" fillId="2" borderId="0" xfId="2" applyNumberFormat="1" applyFont="1" applyFill="1" applyAlignment="1">
      <alignment horizontal="center"/>
    </xf>
    <xf numFmtId="170" fontId="3" fillId="3" borderId="0" xfId="0" applyNumberFormat="1" applyFont="1" applyFill="1" applyAlignment="1">
      <alignment horizontal="center" wrapText="1"/>
    </xf>
    <xf numFmtId="170" fontId="6" fillId="2" borderId="12" xfId="3" applyNumberFormat="1" applyFont="1" applyFill="1" applyBorder="1" applyAlignment="1" applyProtection="1">
      <alignment horizontal="center" vertical="center"/>
    </xf>
    <xf numFmtId="170" fontId="7" fillId="4" borderId="19" xfId="1" applyNumberFormat="1" applyFont="1" applyFill="1" applyBorder="1" applyAlignment="1">
      <alignment horizontal="center"/>
    </xf>
    <xf numFmtId="170" fontId="7" fillId="2" borderId="16" xfId="1" applyNumberFormat="1" applyFont="1" applyFill="1" applyBorder="1" applyAlignment="1">
      <alignment horizontal="center"/>
    </xf>
    <xf numFmtId="170" fontId="7" fillId="2" borderId="9" xfId="1" applyNumberFormat="1" applyFont="1" applyFill="1" applyBorder="1" applyAlignment="1">
      <alignment horizontal="center"/>
    </xf>
    <xf numFmtId="170" fontId="7" fillId="2" borderId="3" xfId="4" applyNumberFormat="1" applyFont="1" applyFill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10" fontId="6" fillId="3" borderId="0" xfId="2" applyNumberFormat="1" applyFont="1" applyFill="1" applyBorder="1" applyAlignment="1" applyProtection="1">
      <alignment horizontal="center" vertical="center"/>
    </xf>
    <xf numFmtId="0" fontId="16" fillId="3" borderId="0" xfId="0" applyFont="1" applyFill="1" applyAlignment="1"/>
    <xf numFmtId="0" fontId="12" fillId="3" borderId="0" xfId="0" applyFont="1" applyFill="1" applyAlignment="1"/>
    <xf numFmtId="3" fontId="8" fillId="0" borderId="0" xfId="2" applyNumberFormat="1" applyFont="1"/>
    <xf numFmtId="0" fontId="3" fillId="2" borderId="15" xfId="2" applyNumberFormat="1" applyFont="1" applyFill="1" applyBorder="1" applyAlignment="1" applyProtection="1">
      <alignment vertical="center"/>
    </xf>
    <xf numFmtId="171" fontId="3" fillId="3" borderId="20" xfId="4" applyNumberFormat="1" applyFont="1" applyFill="1" applyBorder="1"/>
    <xf numFmtId="164" fontId="15" fillId="2" borderId="0" xfId="2" applyFont="1" applyFill="1" applyBorder="1" applyAlignment="1">
      <alignment horizontal="center" vertical="center"/>
    </xf>
    <xf numFmtId="0" fontId="3" fillId="0" borderId="0" xfId="0" applyFont="1" applyAlignment="1"/>
    <xf numFmtId="164" fontId="16" fillId="2" borderId="0" xfId="2" applyFont="1" applyFill="1" applyBorder="1" applyAlignment="1">
      <alignment horizontal="center" vertical="center" wrapText="1"/>
    </xf>
    <xf numFmtId="164" fontId="13" fillId="3" borderId="0" xfId="2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164" fontId="18" fillId="5" borderId="1" xfId="2" applyFont="1" applyFill="1" applyBorder="1" applyAlignment="1" applyProtection="1">
      <alignment horizontal="center" vertical="center"/>
    </xf>
    <xf numFmtId="164" fontId="18" fillId="5" borderId="2" xfId="2" applyFont="1" applyFill="1" applyBorder="1" applyAlignment="1" applyProtection="1">
      <alignment horizontal="center" vertical="center"/>
    </xf>
    <xf numFmtId="164" fontId="18" fillId="5" borderId="3" xfId="2" applyFont="1" applyFill="1" applyBorder="1" applyAlignment="1" applyProtection="1">
      <alignment horizontal="center" vertical="center"/>
    </xf>
    <xf numFmtId="3" fontId="18" fillId="5" borderId="1" xfId="2" applyNumberFormat="1" applyFont="1" applyFill="1" applyBorder="1" applyAlignment="1" applyProtection="1">
      <alignment horizontal="center" vertical="center"/>
    </xf>
    <xf numFmtId="3" fontId="18" fillId="5" borderId="2" xfId="2" applyNumberFormat="1" applyFont="1" applyFill="1" applyBorder="1" applyAlignment="1" applyProtection="1">
      <alignment horizontal="center" vertical="center"/>
    </xf>
    <xf numFmtId="3" fontId="18" fillId="5" borderId="3" xfId="2" applyNumberFormat="1" applyFont="1" applyFill="1" applyBorder="1" applyAlignment="1" applyProtection="1">
      <alignment horizontal="center" vertical="center"/>
    </xf>
    <xf numFmtId="164" fontId="7" fillId="2" borderId="12" xfId="2" applyFont="1" applyFill="1" applyBorder="1" applyAlignment="1" applyProtection="1">
      <alignment horizontal="center" vertical="center"/>
    </xf>
    <xf numFmtId="164" fontId="3" fillId="2" borderId="12" xfId="2" applyFont="1" applyFill="1" applyBorder="1" applyAlignment="1" applyProtection="1">
      <alignment horizontal="center" vertical="center"/>
    </xf>
    <xf numFmtId="2" fontId="3" fillId="2" borderId="12" xfId="3" applyNumberFormat="1" applyFont="1" applyFill="1" applyBorder="1" applyAlignment="1" applyProtection="1">
      <alignment horizontal="center" vertical="center"/>
    </xf>
    <xf numFmtId="3" fontId="3" fillId="2" borderId="12" xfId="2" applyNumberFormat="1" applyFont="1" applyFill="1" applyBorder="1" applyAlignment="1" applyProtection="1">
      <alignment horizontal="center" vertical="center"/>
    </xf>
    <xf numFmtId="3" fontId="3" fillId="2" borderId="12" xfId="2" applyNumberFormat="1" applyFont="1" applyFill="1" applyBorder="1" applyAlignment="1" applyProtection="1">
      <alignment horizontal="left" vertical="center"/>
    </xf>
    <xf numFmtId="1" fontId="3" fillId="2" borderId="12" xfId="3" applyNumberFormat="1" applyFont="1" applyFill="1" applyBorder="1" applyAlignment="1" applyProtection="1">
      <alignment horizontal="center" vertical="center"/>
    </xf>
    <xf numFmtId="0" fontId="3" fillId="3" borderId="15" xfId="0" applyFont="1" applyFill="1" applyBorder="1"/>
    <xf numFmtId="0" fontId="3" fillId="0" borderId="0" xfId="0" applyFont="1" applyBorder="1"/>
    <xf numFmtId="0" fontId="3" fillId="2" borderId="12" xfId="2" applyNumberFormat="1" applyFont="1" applyFill="1" applyBorder="1" applyAlignment="1" applyProtection="1">
      <alignment horizontal="left" vertical="center"/>
    </xf>
    <xf numFmtId="166" fontId="3" fillId="2" borderId="12" xfId="2" applyNumberFormat="1" applyFont="1" applyFill="1" applyBorder="1" applyAlignment="1" applyProtection="1">
      <alignment vertical="center"/>
    </xf>
    <xf numFmtId="1" fontId="3" fillId="2" borderId="12" xfId="5" applyNumberFormat="1" applyFont="1" applyFill="1" applyBorder="1" applyAlignment="1" applyProtection="1">
      <alignment horizontal="center" vertical="center"/>
    </xf>
    <xf numFmtId="166" fontId="3" fillId="2" borderId="12" xfId="1" applyNumberFormat="1" applyFont="1" applyFill="1" applyBorder="1" applyAlignment="1" applyProtection="1">
      <alignment horizontal="center" vertical="center"/>
    </xf>
    <xf numFmtId="166" fontId="3" fillId="2" borderId="22" xfId="2" applyNumberFormat="1" applyFont="1" applyFill="1" applyBorder="1" applyAlignment="1">
      <alignment horizontal="center"/>
    </xf>
    <xf numFmtId="166" fontId="3" fillId="2" borderId="12" xfId="2" applyNumberFormat="1" applyFont="1" applyFill="1" applyBorder="1" applyAlignment="1">
      <alignment horizontal="center"/>
    </xf>
    <xf numFmtId="0" fontId="3" fillId="2" borderId="12" xfId="2" applyNumberFormat="1" applyFont="1" applyFill="1" applyBorder="1" applyAlignment="1" applyProtection="1">
      <alignment horizontal="center" vertical="center"/>
    </xf>
    <xf numFmtId="1" fontId="3" fillId="3" borderId="12" xfId="4" applyNumberFormat="1" applyFont="1" applyFill="1" applyBorder="1" applyAlignment="1">
      <alignment horizontal="center"/>
    </xf>
    <xf numFmtId="10" fontId="3" fillId="2" borderId="12" xfId="2" applyNumberFormat="1" applyFont="1" applyFill="1" applyBorder="1" applyAlignment="1" applyProtection="1">
      <alignment horizontal="center" vertical="center"/>
    </xf>
    <xf numFmtId="10" fontId="6" fillId="3" borderId="0" xfId="2" applyNumberFormat="1" applyFont="1" applyFill="1" applyBorder="1" applyAlignment="1">
      <alignment horizontal="center" vertical="center"/>
    </xf>
    <xf numFmtId="1" fontId="7" fillId="2" borderId="12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 applyProtection="1">
      <alignment vertical="center"/>
    </xf>
    <xf numFmtId="0" fontId="3" fillId="3" borderId="23" xfId="0" applyFont="1" applyFill="1" applyBorder="1"/>
    <xf numFmtId="0" fontId="3" fillId="3" borderId="12" xfId="0" applyFont="1" applyFill="1" applyBorder="1" applyAlignment="1">
      <alignment horizontal="center"/>
    </xf>
    <xf numFmtId="2" fontId="3" fillId="2" borderId="12" xfId="5" applyNumberFormat="1" applyFont="1" applyFill="1" applyBorder="1" applyAlignment="1" applyProtection="1">
      <alignment horizontal="center" vertical="center"/>
    </xf>
    <xf numFmtId="166" fontId="20" fillId="2" borderId="12" xfId="1" applyNumberFormat="1" applyFont="1" applyFill="1" applyBorder="1" applyAlignment="1" applyProtection="1">
      <alignment horizontal="center" vertical="center"/>
    </xf>
  </cellXfs>
  <cellStyles count="6">
    <cellStyle name="Milliers 2 2" xfId="3" xr:uid="{00000000-0005-0000-0000-000000000000}"/>
    <cellStyle name="Monétaire" xfId="5" builtinId="4"/>
    <cellStyle name="Normal" xfId="0" builtinId="0"/>
    <cellStyle name="Normal 2 2" xfId="2" xr:uid="{00000000-0005-0000-0000-000002000000}"/>
    <cellStyle name="Normal_RJE+ Modèle FINADOU 2" xfId="4" xr:uid="{00000000-0005-0000-0000-000003000000}"/>
    <cellStyle name="Pourcentage" xfId="1" builtinId="5"/>
  </cellStyles>
  <dxfs count="0"/>
  <tableStyles count="0" defaultTableStyle="TableStyleMedium2" defaultPivotStyle="PivotStyleLight16"/>
  <colors>
    <mruColors>
      <color rgb="FF1241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206961</xdr:rowOff>
    </xdr:from>
    <xdr:to>
      <xdr:col>2</xdr:col>
      <xdr:colOff>805542</xdr:colOff>
      <xdr:row>5</xdr:row>
      <xdr:rowOff>71755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D06A52-C32F-4F35-B49E-92979F70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206961"/>
          <a:ext cx="3064329" cy="790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JEF/RJ%20Europe%20Flex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JMC/Fixes/2020/RJMC5%20Avril%202020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rjami\Partage\RJE+\Fixes\2014\RJE+%201402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JMC/Fixes/2020/RJMC5%20mars%202020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JEF"/>
      <sheetName val="VBA_VL"/>
      <sheetName val="Data_Mvmts"/>
      <sheetName val="Mouvements"/>
      <sheetName val="Reporting FR"/>
      <sheetName val="oldReport MC-Eng"/>
      <sheetName val="ReportENG"/>
      <sheetName val="Bench"/>
      <sheetName val="Sectors"/>
      <sheetName val="Industry Group Name"/>
      <sheetName val="Country"/>
      <sheetName val="Currency"/>
      <sheetName val="Portfolio"/>
      <sheetName val="Coverage"/>
      <sheetName val="Capi"/>
      <sheetName val="ALL"/>
      <sheetName val="Vol"/>
      <sheetName val="Low Beta"/>
      <sheetName val="Pondération"/>
      <sheetName val="VL"/>
      <sheetName val="Frais_Transactions"/>
      <sheetName val="Chart1"/>
      <sheetName val="Liquidités"/>
      <sheetName val="Rep-Portfolio"/>
      <sheetName val="Rep-OPA"/>
      <sheetName val="Re-Obligation"/>
      <sheetName val="data"/>
      <sheetName val="Feuil2"/>
      <sheetName val="Feuil1"/>
    </sheetNames>
    <sheetDataSet>
      <sheetData sheetId="0">
        <row r="7">
          <cell r="I7">
            <v>3.9565082289987341E-3</v>
          </cell>
        </row>
        <row r="14">
          <cell r="I14">
            <v>1.8406377308849461E-2</v>
          </cell>
        </row>
        <row r="15">
          <cell r="I15">
            <v>2.6496016027627266E-2</v>
          </cell>
        </row>
        <row r="16">
          <cell r="I16">
            <v>6.6698442311885443E-3</v>
          </cell>
        </row>
        <row r="17">
          <cell r="I17">
            <v>0</v>
          </cell>
        </row>
        <row r="18">
          <cell r="I18"/>
        </row>
        <row r="19">
          <cell r="I19">
            <v>1.5653197212522531E-2</v>
          </cell>
        </row>
        <row r="20">
          <cell r="I20">
            <v>1.5653197212522531E-2</v>
          </cell>
        </row>
        <row r="24">
          <cell r="I24">
            <v>8.142305811419747E-4</v>
          </cell>
        </row>
        <row r="27">
          <cell r="I27">
            <v>4.1574365387229044E-3</v>
          </cell>
        </row>
        <row r="28">
          <cell r="I28">
            <v>2.7618538847890141E-3</v>
          </cell>
        </row>
        <row r="29">
          <cell r="I29">
            <v>1.3833197116254267E-2</v>
          </cell>
        </row>
        <row r="35">
          <cell r="I35">
            <v>6.9151030773578091E-3</v>
          </cell>
        </row>
        <row r="36">
          <cell r="I36">
            <v>5.4106494234170749E-3</v>
          </cell>
        </row>
        <row r="37">
          <cell r="I37">
            <v>1.9740346155087171E-2</v>
          </cell>
        </row>
        <row r="38">
          <cell r="I38">
            <v>4.1936454388341093E-2</v>
          </cell>
        </row>
        <row r="39">
          <cell r="I39">
            <v>9.6548238467608159E-3</v>
          </cell>
        </row>
        <row r="40">
          <cell r="I40">
            <v>5.6264532803537185E-3</v>
          </cell>
        </row>
        <row r="41">
          <cell r="I41">
            <v>0</v>
          </cell>
        </row>
        <row r="42">
          <cell r="I42"/>
        </row>
        <row r="43">
          <cell r="I43">
            <v>0</v>
          </cell>
        </row>
        <row r="44">
          <cell r="I44"/>
        </row>
        <row r="45">
          <cell r="I45">
            <v>6.3080279978299111E-2</v>
          </cell>
        </row>
        <row r="46">
          <cell r="I46">
            <v>3.1186909351294069E-2</v>
          </cell>
        </row>
        <row r="47">
          <cell r="I47">
            <v>1.6353082212566532E-2</v>
          </cell>
        </row>
        <row r="48">
          <cell r="I48">
            <v>9.9658838467803715E-3</v>
          </cell>
        </row>
        <row r="50">
          <cell r="I50">
            <v>0.11191658981296855</v>
          </cell>
        </row>
        <row r="51">
          <cell r="I51">
            <v>1.283122500080666E-2</v>
          </cell>
        </row>
        <row r="52">
          <cell r="I52">
            <v>3.8059985579315795E-3</v>
          </cell>
        </row>
        <row r="53">
          <cell r="I53">
            <v>0</v>
          </cell>
        </row>
        <row r="54">
          <cell r="I54">
            <v>9.9329832698552261E-3</v>
          </cell>
        </row>
        <row r="55">
          <cell r="I55">
            <v>4.4041908656614935E-3</v>
          </cell>
        </row>
        <row r="56">
          <cell r="I56">
            <v>3.3155846519584407E-3</v>
          </cell>
        </row>
        <row r="57">
          <cell r="I57">
            <v>2.4406246155380503E-2</v>
          </cell>
        </row>
        <row r="58">
          <cell r="I58">
            <v>2.7612378214860907E-2</v>
          </cell>
        </row>
        <row r="63">
          <cell r="I63">
            <v>7.1259658658326033E-3</v>
          </cell>
        </row>
        <row r="64">
          <cell r="I64">
            <v>1.4963182385556073E-2</v>
          </cell>
        </row>
        <row r="65">
          <cell r="I65">
            <v>3.7470766156201831E-3</v>
          </cell>
        </row>
        <row r="66">
          <cell r="I66">
            <v>3.7470766156201831E-3</v>
          </cell>
        </row>
        <row r="67">
          <cell r="I67">
            <v>3.9628490973702864E-2</v>
          </cell>
        </row>
        <row r="68">
          <cell r="I68">
            <v>4.232210577189143E-3</v>
          </cell>
        </row>
        <row r="69">
          <cell r="I69">
            <v>3.8865137470712571E-3</v>
          </cell>
        </row>
        <row r="71">
          <cell r="I71">
            <v>8.5541368403070032E-3</v>
          </cell>
        </row>
        <row r="72">
          <cell r="I72">
            <v>1.0229088462181533E-2</v>
          </cell>
        </row>
        <row r="73">
          <cell r="I73">
            <v>4.8304028849190574E-3</v>
          </cell>
        </row>
        <row r="74">
          <cell r="I74">
            <v>2.5124076924656399E-3</v>
          </cell>
        </row>
        <row r="75">
          <cell r="I75">
            <v>0</v>
          </cell>
        </row>
        <row r="76">
          <cell r="I76"/>
        </row>
        <row r="85">
          <cell r="I85">
            <v>1.0318726618179147E-2</v>
          </cell>
        </row>
        <row r="87">
          <cell r="I87">
            <v>1.357541033112354E-2</v>
          </cell>
        </row>
        <row r="132">
          <cell r="E132"/>
        </row>
        <row r="134">
          <cell r="I134"/>
        </row>
        <row r="137">
          <cell r="C137">
            <v>0</v>
          </cell>
        </row>
        <row r="210">
          <cell r="A210"/>
        </row>
        <row r="211">
          <cell r="A211" t="str">
            <v>Update_VL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F3">
            <v>0.98770000000000002</v>
          </cell>
        </row>
        <row r="4">
          <cell r="F4">
            <v>10.880699999999999</v>
          </cell>
        </row>
        <row r="5">
          <cell r="F5">
            <v>0.86011000000000004</v>
          </cell>
        </row>
        <row r="6">
          <cell r="F6">
            <v>7.4435000000000002</v>
          </cell>
        </row>
        <row r="7">
          <cell r="F7">
            <v>0.98760000000000003</v>
          </cell>
        </row>
        <row r="8">
          <cell r="F8">
            <v>10.2232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JMC"/>
      <sheetName val="VBA_VL"/>
      <sheetName val="Mouvements"/>
      <sheetName val="Reporting"/>
      <sheetName val="Reporting Ang"/>
      <sheetName val="Risque"/>
      <sheetName val="AKA"/>
      <sheetName val="VL"/>
      <sheetName val="Bench"/>
      <sheetName val="Synthèse"/>
      <sheetName val="Sectors"/>
      <sheetName val="Industry Group Name"/>
      <sheetName val="Country"/>
      <sheetName val="Currency"/>
      <sheetName val="Portfolio"/>
      <sheetName val="ALL"/>
      <sheetName val="ICB"/>
      <sheetName val="Capi"/>
      <sheetName val="Frais_Transactions"/>
      <sheetName val="Ratio"/>
      <sheetName val="Vol"/>
      <sheetName val="Low Beta"/>
      <sheetName val="Pondération"/>
      <sheetName val="Liquidité"/>
      <sheetName val="data"/>
      <sheetName val="Feuil1"/>
      <sheetName val="Rep-Portfolio"/>
    </sheetNames>
    <sheetDataSet>
      <sheetData sheetId="0">
        <row r="7">
          <cell r="I7">
            <v>3.4439347430517672E-2</v>
          </cell>
        </row>
        <row r="8">
          <cell r="I8">
            <v>2.0827347211172624E-2</v>
          </cell>
        </row>
        <row r="9">
          <cell r="I9">
            <v>7.4019120359972886E-3</v>
          </cell>
        </row>
        <row r="10">
          <cell r="I10">
            <v>6.2100881833477613E-3</v>
          </cell>
        </row>
        <row r="11">
          <cell r="I11">
            <v>2.0650775769311073E-2</v>
          </cell>
        </row>
        <row r="12">
          <cell r="I12">
            <v>8.2938868101410396E-3</v>
          </cell>
        </row>
        <row r="13">
          <cell r="I13">
            <v>1.2356888959170033E-2</v>
          </cell>
        </row>
        <row r="15">
          <cell r="I15">
            <v>1.4781888101861365E-2</v>
          </cell>
        </row>
        <row r="16">
          <cell r="I16">
            <v>0</v>
          </cell>
        </row>
        <row r="17">
          <cell r="I17"/>
        </row>
        <row r="18">
          <cell r="I18">
            <v>0.11824611305242877</v>
          </cell>
        </row>
        <row r="19">
          <cell r="I19">
            <v>1.2742520767831556E-2</v>
          </cell>
        </row>
        <row r="20">
          <cell r="I20">
            <v>2.0908282311156476E-2</v>
          </cell>
        </row>
        <row r="21">
          <cell r="I21">
            <v>3.4613617018683256E-2</v>
          </cell>
        </row>
        <row r="22">
          <cell r="I22">
            <v>4.9981692954757476E-2</v>
          </cell>
        </row>
        <row r="25">
          <cell r="I25">
            <v>1.758066171758747E-2</v>
          </cell>
        </row>
        <row r="26">
          <cell r="I26">
            <v>5.7067584724746889E-4</v>
          </cell>
        </row>
        <row r="27">
          <cell r="I27">
            <v>1.3727743150393833E-2</v>
          </cell>
        </row>
        <row r="28">
          <cell r="I28">
            <v>1.089989390190743E-2</v>
          </cell>
        </row>
        <row r="29">
          <cell r="I29">
            <v>3.550460435336657E-3</v>
          </cell>
        </row>
        <row r="30">
          <cell r="I30">
            <v>4.8225975541871823E-2</v>
          </cell>
        </row>
        <row r="31">
          <cell r="I31">
            <v>4.262862986295448E-2</v>
          </cell>
        </row>
        <row r="32">
          <cell r="I32">
            <v>3.9612866467785494E-2</v>
          </cell>
        </row>
        <row r="33">
          <cell r="I33">
            <v>2.7965414214023558E-3</v>
          </cell>
        </row>
        <row r="34">
          <cell r="I34">
            <v>6.7884237429750582E-3</v>
          </cell>
        </row>
        <row r="35">
          <cell r="I35">
            <v>0</v>
          </cell>
        </row>
        <row r="36">
          <cell r="I36"/>
        </row>
        <row r="37">
          <cell r="I37">
            <v>5.7588362882776923E-3</v>
          </cell>
        </row>
        <row r="39">
          <cell r="I39">
            <v>3.2098423620516327E-2</v>
          </cell>
        </row>
        <row r="40">
          <cell r="I40">
            <v>4.5608718459450434E-3</v>
          </cell>
        </row>
        <row r="41">
          <cell r="I41">
            <v>3.7917070623518425E-3</v>
          </cell>
        </row>
        <row r="42">
          <cell r="I42">
            <v>2.5828285502556675E-3</v>
          </cell>
        </row>
        <row r="43">
          <cell r="I43">
            <v>0</v>
          </cell>
        </row>
        <row r="44">
          <cell r="I44">
            <v>2.1163016161963772E-2</v>
          </cell>
        </row>
        <row r="45">
          <cell r="I45">
            <v>0.33319953602022701</v>
          </cell>
        </row>
        <row r="50">
          <cell r="I50">
            <v>2.6336197890443804E-3</v>
          </cell>
        </row>
        <row r="51">
          <cell r="I51">
            <v>5.8998021311698588E-3</v>
          </cell>
        </row>
        <row r="52">
          <cell r="I52">
            <v>9.0896330138754509E-3</v>
          </cell>
        </row>
        <row r="53">
          <cell r="I53">
            <v>2.3277987531429966E-2</v>
          </cell>
        </row>
        <row r="54">
          <cell r="I54">
            <v>0</v>
          </cell>
        </row>
        <row r="55">
          <cell r="I55">
            <v>4.1452691753474845E-2</v>
          </cell>
        </row>
        <row r="56">
          <cell r="I56">
            <v>1.7522977382106004E-3</v>
          </cell>
        </row>
        <row r="57">
          <cell r="I57">
            <v>2.5557029382702932E-4</v>
          </cell>
        </row>
        <row r="58">
          <cell r="I58">
            <v>3.8670877103954088E-2</v>
          </cell>
        </row>
        <row r="59">
          <cell r="I59">
            <v>6.2110630699875408E-2</v>
          </cell>
        </row>
        <row r="60">
          <cell r="I60">
            <v>1.082727620319612E-2</v>
          </cell>
        </row>
        <row r="61">
          <cell r="I61">
            <v>8.6889794947896341E-3</v>
          </cell>
        </row>
        <row r="62">
          <cell r="I62">
            <v>5.0160127413883059E-2</v>
          </cell>
        </row>
        <row r="63">
          <cell r="I63">
            <v>1.0386502644280591E-2</v>
          </cell>
        </row>
        <row r="64">
          <cell r="I64">
            <v>2.7637689792315432E-2</v>
          </cell>
        </row>
        <row r="65">
          <cell r="I65">
            <v>1.8471584387499171E-2</v>
          </cell>
        </row>
        <row r="66">
          <cell r="I66">
            <v>2.3018458409897087E-2</v>
          </cell>
        </row>
        <row r="67">
          <cell r="I67">
            <v>2.3018458409897087E-2</v>
          </cell>
        </row>
        <row r="68">
          <cell r="I68">
            <v>0</v>
          </cell>
        </row>
        <row r="69">
          <cell r="I69">
            <v>0</v>
          </cell>
        </row>
        <row r="73">
          <cell r="I73">
            <v>3.4125128416542562E-3</v>
          </cell>
        </row>
        <row r="74">
          <cell r="I74">
            <v>5.3927396231381207E-3</v>
          </cell>
        </row>
        <row r="75">
          <cell r="I75">
            <v>8.5708290629245201E-3</v>
          </cell>
        </row>
        <row r="76">
          <cell r="I76">
            <v>1.8077980840162416E-2</v>
          </cell>
        </row>
        <row r="77">
          <cell r="I77">
            <v>3.7751192887315606E-2</v>
          </cell>
        </row>
        <row r="79">
          <cell r="I79"/>
        </row>
        <row r="81">
          <cell r="I81">
            <v>1.2687222814363019E-2</v>
          </cell>
        </row>
        <row r="91">
          <cell r="E91">
            <v>59537827.233936265</v>
          </cell>
        </row>
        <row r="96">
          <cell r="B96">
            <v>380.38835709077955</v>
          </cell>
        </row>
        <row r="101">
          <cell r="O101">
            <v>380.38</v>
          </cell>
        </row>
      </sheetData>
      <sheetData sheetId="1"/>
      <sheetData sheetId="2"/>
      <sheetData sheetId="3">
        <row r="1">
          <cell r="AQ1">
            <v>43951</v>
          </cell>
        </row>
      </sheetData>
      <sheetData sheetId="4"/>
      <sheetData sheetId="5"/>
      <sheetData sheetId="6"/>
      <sheetData sheetId="7"/>
      <sheetData sheetId="8">
        <row r="3">
          <cell r="E3">
            <v>1.0875999999999999</v>
          </cell>
        </row>
        <row r="4">
          <cell r="F4">
            <v>10.809900000000001</v>
          </cell>
        </row>
        <row r="6">
          <cell r="F6">
            <v>7.4600999999999997</v>
          </cell>
        </row>
        <row r="7">
          <cell r="F7">
            <v>1.0556000000000001</v>
          </cell>
        </row>
        <row r="8">
          <cell r="F8">
            <v>11.3629</v>
          </cell>
        </row>
      </sheetData>
      <sheetData sheetId="9"/>
      <sheetData sheetId="10">
        <row r="3">
          <cell r="B3">
            <v>6748413.7199999997</v>
          </cell>
        </row>
      </sheetData>
      <sheetData sheetId="11"/>
      <sheetData sheetId="12">
        <row r="3">
          <cell r="B3">
            <v>3547592.4</v>
          </cell>
        </row>
      </sheetData>
      <sheetData sheetId="13">
        <row r="12">
          <cell r="B12">
            <v>53174732.740000002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Q11">
            <v>0.19521479637831241</v>
          </cell>
        </row>
      </sheetData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JE+"/>
      <sheetName val="Mouvements"/>
      <sheetName val="Bench"/>
      <sheetName val="Sectors"/>
      <sheetName val="Industry Group Name"/>
      <sheetName val="Country"/>
      <sheetName val="Currency"/>
      <sheetName val="Portfolio"/>
      <sheetName val="ICB"/>
      <sheetName val="Capi"/>
      <sheetName val="Feuil1"/>
      <sheetName val="PORT &amp; REPORTING"/>
      <sheetName val="PORT &amp; REPORTING (2)"/>
      <sheetName val="Frais_Transactions"/>
    </sheetNames>
    <sheetDataSet>
      <sheetData sheetId="0">
        <row r="4">
          <cell r="AL4">
            <v>1.6707120471749808E-2</v>
          </cell>
        </row>
        <row r="64">
          <cell r="A64" t="str">
            <v>RAYMICC FP</v>
          </cell>
        </row>
        <row r="65">
          <cell r="A65" t="str">
            <v>CMSNOCC FP</v>
          </cell>
        </row>
        <row r="105">
          <cell r="E105">
            <v>7013167.3299999991</v>
          </cell>
        </row>
      </sheetData>
      <sheetData sheetId="1" refreshError="1"/>
      <sheetData sheetId="2">
        <row r="233">
          <cell r="G233" t="str">
            <v>Last_Trade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JMC"/>
      <sheetName val="VBA_VL"/>
      <sheetName val="Mouvements"/>
      <sheetName val="Reporting"/>
      <sheetName val="Reporting Ang"/>
      <sheetName val="Risque"/>
      <sheetName val="AKA"/>
      <sheetName val="Synthèse"/>
      <sheetName val="Rep-Portfolio"/>
      <sheetName val="VL"/>
      <sheetName val="Bench"/>
      <sheetName val="Sectors"/>
      <sheetName val="Industry Group Name"/>
      <sheetName val="Country"/>
      <sheetName val="Currency"/>
      <sheetName val="ALL"/>
      <sheetName val="Portfolio"/>
      <sheetName val="ICB"/>
      <sheetName val="Capi"/>
      <sheetName val="Frais_Transactions"/>
      <sheetName val="Ratio"/>
      <sheetName val="Vol"/>
      <sheetName val="Low Beta"/>
      <sheetName val="Pondération"/>
      <sheetName val="Liquidité"/>
      <sheetName val="data"/>
      <sheetName val="Feuil1"/>
    </sheetNames>
    <sheetDataSet>
      <sheetData sheetId="0">
        <row r="97">
          <cell r="O97">
            <v>351.47</v>
          </cell>
        </row>
      </sheetData>
      <sheetData sheetId="1"/>
      <sheetData sheetId="2"/>
      <sheetData sheetId="3">
        <row r="1">
          <cell r="AQ1">
            <v>43921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7"/>
  <dimension ref="B1:N53"/>
  <sheetViews>
    <sheetView topLeftCell="A7" zoomScale="77" zoomScaleNormal="77" workbookViewId="0">
      <selection activeCell="N27" sqref="N27:N28"/>
    </sheetView>
  </sheetViews>
  <sheetFormatPr baseColWidth="10" defaultColWidth="11.42578125" defaultRowHeight="12.75" x14ac:dyDescent="0.2"/>
  <cols>
    <col min="1" max="1" width="11.42578125" style="1"/>
    <col min="2" max="2" width="32.42578125" style="25" bestFit="1" customWidth="1"/>
    <col min="3" max="3" width="17.28515625" style="32" bestFit="1" customWidth="1"/>
    <col min="4" max="4" width="9.7109375" style="32" bestFit="1" customWidth="1"/>
    <col min="5" max="5" width="5.42578125" style="32" customWidth="1"/>
    <col min="6" max="6" width="8.5703125" style="32" bestFit="1" customWidth="1"/>
    <col min="7" max="7" width="14.28515625" style="73" bestFit="1" customWidth="1"/>
    <col min="8" max="8" width="17.5703125" style="81" bestFit="1" customWidth="1"/>
    <col min="9" max="10" width="11.42578125" style="12"/>
    <col min="11" max="16384" width="11.42578125" style="1"/>
  </cols>
  <sheetData>
    <row r="1" spans="2:14" ht="21" x14ac:dyDescent="0.35">
      <c r="B1" s="33"/>
      <c r="C1" s="29"/>
      <c r="D1" s="29"/>
      <c r="E1" s="29"/>
      <c r="F1" s="29"/>
      <c r="G1" s="65"/>
      <c r="H1" s="74"/>
      <c r="I1" s="2"/>
      <c r="J1" s="2"/>
      <c r="K1" s="3"/>
      <c r="L1" s="3"/>
      <c r="M1" s="3"/>
      <c r="N1" s="3"/>
    </row>
    <row r="2" spans="2:14" x14ac:dyDescent="0.2">
      <c r="B2" s="34"/>
      <c r="C2" s="29"/>
      <c r="D2" s="29"/>
      <c r="E2" s="29"/>
      <c r="F2" s="29"/>
      <c r="G2" s="65"/>
      <c r="H2" s="74"/>
      <c r="I2" s="2"/>
      <c r="J2" s="2"/>
      <c r="K2" s="3"/>
      <c r="L2" s="3"/>
      <c r="M2" s="3"/>
      <c r="N2" s="3"/>
    </row>
    <row r="3" spans="2:14" x14ac:dyDescent="0.2">
      <c r="B3" s="34"/>
      <c r="C3" s="29"/>
      <c r="D3" s="29"/>
      <c r="E3" s="29"/>
      <c r="F3" s="29"/>
      <c r="G3" s="65"/>
      <c r="H3" s="74"/>
      <c r="I3" s="2"/>
      <c r="J3" s="2"/>
      <c r="K3" s="3"/>
      <c r="L3" s="3"/>
      <c r="M3" s="3"/>
      <c r="N3" s="3"/>
    </row>
    <row r="4" spans="2:14" x14ac:dyDescent="0.2">
      <c r="B4" s="34"/>
      <c r="C4" s="29"/>
      <c r="D4" s="29"/>
      <c r="E4" s="29"/>
      <c r="F4" s="29"/>
      <c r="G4" s="65"/>
      <c r="H4" s="74"/>
      <c r="I4" s="2"/>
      <c r="J4" s="2"/>
      <c r="K4" s="3"/>
      <c r="L4" s="3"/>
      <c r="M4" s="3"/>
      <c r="N4" s="3"/>
    </row>
    <row r="5" spans="2:14" x14ac:dyDescent="0.2">
      <c r="B5" s="34"/>
      <c r="C5" s="29"/>
      <c r="D5" s="29"/>
      <c r="E5" s="29"/>
      <c r="F5" s="29"/>
      <c r="G5" s="65"/>
      <c r="H5" s="74"/>
      <c r="I5" s="2"/>
      <c r="J5" s="2"/>
      <c r="K5" s="3"/>
      <c r="L5" s="3"/>
      <c r="M5" s="3"/>
      <c r="N5" s="3"/>
    </row>
    <row r="6" spans="2:14" ht="26.25" x14ac:dyDescent="0.2">
      <c r="B6" s="89" t="s">
        <v>233</v>
      </c>
      <c r="C6" s="90"/>
      <c r="D6" s="90"/>
      <c r="E6" s="90"/>
      <c r="F6" s="90"/>
      <c r="G6" s="90"/>
      <c r="H6" s="90"/>
      <c r="I6" s="90"/>
      <c r="J6" s="2"/>
      <c r="K6" s="3"/>
      <c r="L6" s="3"/>
      <c r="M6" s="3"/>
      <c r="N6" s="3"/>
    </row>
    <row r="7" spans="2:14" ht="21" customHeight="1" x14ac:dyDescent="0.2">
      <c r="B7" s="35"/>
      <c r="C7" s="14"/>
      <c r="D7" s="91" t="s">
        <v>232</v>
      </c>
      <c r="E7" s="91"/>
      <c r="F7" s="91"/>
      <c r="G7" s="91"/>
      <c r="H7" s="75"/>
      <c r="I7" s="15"/>
      <c r="J7" s="3"/>
      <c r="K7" s="3"/>
      <c r="L7" s="3"/>
      <c r="M7" s="3"/>
      <c r="N7" s="3"/>
    </row>
    <row r="8" spans="2:14" x14ac:dyDescent="0.2">
      <c r="B8" s="34"/>
      <c r="C8" s="29"/>
      <c r="D8" s="29"/>
      <c r="E8" s="29"/>
      <c r="F8" s="29"/>
      <c r="G8" s="65"/>
      <c r="H8" s="74"/>
      <c r="I8" s="2"/>
      <c r="J8" s="2"/>
      <c r="K8" s="3"/>
      <c r="L8" s="3"/>
      <c r="M8" s="3"/>
      <c r="N8" s="3"/>
    </row>
    <row r="9" spans="2:14" x14ac:dyDescent="0.2">
      <c r="B9" s="34"/>
      <c r="C9" s="29"/>
      <c r="D9" s="29"/>
      <c r="E9" s="29"/>
      <c r="F9" s="29"/>
      <c r="G9" s="65"/>
      <c r="H9" s="74"/>
      <c r="I9" s="2"/>
      <c r="J9" s="2"/>
      <c r="K9" s="3"/>
      <c r="L9" s="3"/>
      <c r="M9" s="3"/>
      <c r="N9" s="3"/>
    </row>
    <row r="10" spans="2:14" ht="15.75" x14ac:dyDescent="0.2">
      <c r="B10" s="46" t="s">
        <v>19</v>
      </c>
      <c r="C10" s="47" t="s">
        <v>20</v>
      </c>
      <c r="D10" s="48" t="s">
        <v>21</v>
      </c>
      <c r="E10" s="49" t="s">
        <v>6</v>
      </c>
      <c r="F10" s="49" t="s">
        <v>22</v>
      </c>
      <c r="G10" s="66" t="s">
        <v>23</v>
      </c>
      <c r="H10" s="76" t="s">
        <v>24</v>
      </c>
      <c r="I10" s="2"/>
      <c r="J10" s="2"/>
      <c r="K10" s="3"/>
      <c r="L10" s="3"/>
      <c r="M10" s="3"/>
      <c r="N10" s="3"/>
    </row>
    <row r="11" spans="2:14" ht="15.75" x14ac:dyDescent="0.25">
      <c r="B11" s="26" t="s">
        <v>235</v>
      </c>
      <c r="C11" s="28" t="s">
        <v>268</v>
      </c>
      <c r="D11" s="27">
        <v>5.4401921126422732E-2</v>
      </c>
      <c r="E11" s="28" t="s">
        <v>227</v>
      </c>
      <c r="F11" s="28" t="s">
        <v>8</v>
      </c>
      <c r="G11" s="67">
        <v>3451000</v>
      </c>
      <c r="H11" s="82">
        <v>30203.8531822</v>
      </c>
      <c r="I11" s="2"/>
      <c r="J11" s="2"/>
      <c r="K11" s="3"/>
      <c r="L11" s="3"/>
      <c r="M11" s="3"/>
      <c r="N11" s="3"/>
    </row>
    <row r="12" spans="2:14" ht="15.75" x14ac:dyDescent="0.25">
      <c r="B12" s="17" t="s">
        <v>236</v>
      </c>
      <c r="C12" s="19" t="s">
        <v>269</v>
      </c>
      <c r="D12" s="18">
        <v>5.3099806178569207E-2</v>
      </c>
      <c r="E12" s="19" t="s">
        <v>227</v>
      </c>
      <c r="F12" s="19" t="s">
        <v>8</v>
      </c>
      <c r="G12" s="68">
        <v>3368400</v>
      </c>
      <c r="H12" s="82">
        <v>38448.803863599998</v>
      </c>
      <c r="I12" s="2"/>
      <c r="J12" s="2"/>
    </row>
    <row r="13" spans="2:14" ht="15.75" x14ac:dyDescent="0.25">
      <c r="B13" s="17" t="s">
        <v>237</v>
      </c>
      <c r="C13" s="19" t="s">
        <v>270</v>
      </c>
      <c r="D13" s="18">
        <v>5.2415644087324131E-2</v>
      </c>
      <c r="E13" s="19" t="s">
        <v>226</v>
      </c>
      <c r="F13" s="19" t="s">
        <v>8</v>
      </c>
      <c r="G13" s="68">
        <v>3325000</v>
      </c>
      <c r="H13" s="82">
        <v>86426.528579999998</v>
      </c>
      <c r="I13" s="2"/>
      <c r="J13" s="2"/>
    </row>
    <row r="14" spans="2:14" ht="15.75" x14ac:dyDescent="0.25">
      <c r="B14" s="17" t="s">
        <v>238</v>
      </c>
      <c r="C14" s="19" t="s">
        <v>271</v>
      </c>
      <c r="D14" s="18">
        <v>4.9634856232586094E-2</v>
      </c>
      <c r="E14" s="19" t="s">
        <v>225</v>
      </c>
      <c r="F14" s="19" t="s">
        <v>8</v>
      </c>
      <c r="G14" s="68">
        <v>3148600</v>
      </c>
      <c r="H14" s="82">
        <v>30375.1662</v>
      </c>
      <c r="I14" s="2"/>
      <c r="J14" s="2"/>
    </row>
    <row r="15" spans="2:14" ht="15.75" x14ac:dyDescent="0.25">
      <c r="B15" s="17" t="s">
        <v>239</v>
      </c>
      <c r="C15" s="19" t="s">
        <v>272</v>
      </c>
      <c r="D15" s="18">
        <v>4.9083112610614259E-2</v>
      </c>
      <c r="E15" s="19" t="s">
        <v>225</v>
      </c>
      <c r="F15" s="19" t="s">
        <v>8</v>
      </c>
      <c r="G15" s="68">
        <v>3113600</v>
      </c>
      <c r="H15" s="82">
        <v>42028.56</v>
      </c>
      <c r="I15" s="2"/>
      <c r="J15" s="2"/>
    </row>
    <row r="16" spans="2:14" ht="15.75" x14ac:dyDescent="0.25">
      <c r="B16" s="17" t="s">
        <v>240</v>
      </c>
      <c r="C16" s="19" t="s">
        <v>273</v>
      </c>
      <c r="D16" s="18">
        <v>4.01038792656098E-2</v>
      </c>
      <c r="E16" s="19" t="s">
        <v>27</v>
      </c>
      <c r="F16" s="19" t="s">
        <v>8</v>
      </c>
      <c r="G16" s="68">
        <v>2544000</v>
      </c>
      <c r="H16" s="82">
        <v>2088.2506039999998</v>
      </c>
      <c r="I16" s="2"/>
      <c r="J16" s="2"/>
    </row>
    <row r="17" spans="2:10" ht="15.75" x14ac:dyDescent="0.25">
      <c r="B17" s="17" t="s">
        <v>241</v>
      </c>
      <c r="C17" s="19" t="s">
        <v>274</v>
      </c>
      <c r="D17" s="18">
        <v>3.8931029966332534E-2</v>
      </c>
      <c r="E17" s="19" t="s">
        <v>227</v>
      </c>
      <c r="F17" s="19" t="s">
        <v>8</v>
      </c>
      <c r="G17" s="68">
        <v>2469600</v>
      </c>
      <c r="H17" s="82">
        <v>5340.6054735500002</v>
      </c>
      <c r="I17" s="2"/>
      <c r="J17" s="2"/>
    </row>
    <row r="18" spans="2:10" ht="15.75" x14ac:dyDescent="0.25">
      <c r="B18" s="17" t="s">
        <v>242</v>
      </c>
      <c r="C18" s="19" t="s">
        <v>275</v>
      </c>
      <c r="D18" s="18">
        <v>3.6734302145710392E-2</v>
      </c>
      <c r="E18" s="19" t="s">
        <v>230</v>
      </c>
      <c r="F18" s="19" t="s">
        <v>8</v>
      </c>
      <c r="G18" s="68">
        <v>2330250</v>
      </c>
      <c r="H18" s="82">
        <v>3609.5411466999994</v>
      </c>
      <c r="I18" s="2"/>
      <c r="J18" s="2"/>
    </row>
    <row r="19" spans="2:10" ht="15.75" x14ac:dyDescent="0.25">
      <c r="B19" s="17" t="s">
        <v>243</v>
      </c>
      <c r="C19" s="19" t="s">
        <v>276</v>
      </c>
      <c r="D19" s="18">
        <v>3.4327486495516792E-2</v>
      </c>
      <c r="E19" s="19" t="s">
        <v>301</v>
      </c>
      <c r="F19" s="19" t="s">
        <v>308</v>
      </c>
      <c r="G19" s="68">
        <v>2177573.0239513735</v>
      </c>
      <c r="H19" s="82">
        <v>73387.247606068646</v>
      </c>
      <c r="I19" s="2"/>
      <c r="J19" s="2"/>
    </row>
    <row r="20" spans="2:10" ht="15.75" x14ac:dyDescent="0.25">
      <c r="B20" s="17" t="s">
        <v>244</v>
      </c>
      <c r="C20" s="19" t="s">
        <v>277</v>
      </c>
      <c r="D20" s="18">
        <v>3.3495567084735736E-2</v>
      </c>
      <c r="E20" s="19" t="s">
        <v>302</v>
      </c>
      <c r="F20" s="19" t="s">
        <v>8</v>
      </c>
      <c r="G20" s="68">
        <v>2124800</v>
      </c>
      <c r="H20" s="82">
        <v>14506.936298819999</v>
      </c>
      <c r="I20" s="2"/>
      <c r="J20" s="2"/>
    </row>
    <row r="21" spans="2:10" ht="15.75" x14ac:dyDescent="0.25">
      <c r="B21" s="17" t="s">
        <v>245</v>
      </c>
      <c r="C21" s="19" t="s">
        <v>278</v>
      </c>
      <c r="D21" s="18">
        <v>3.2376315737307156E-2</v>
      </c>
      <c r="E21" s="19" t="s">
        <v>27</v>
      </c>
      <c r="F21" s="19" t="s">
        <v>8</v>
      </c>
      <c r="G21" s="68">
        <v>2053800</v>
      </c>
      <c r="H21" s="82">
        <v>13203.280628719998</v>
      </c>
      <c r="I21" s="2"/>
      <c r="J21" s="2"/>
    </row>
    <row r="22" spans="2:10" ht="15.75" x14ac:dyDescent="0.25">
      <c r="B22" s="17" t="s">
        <v>246</v>
      </c>
      <c r="C22" s="19" t="s">
        <v>279</v>
      </c>
      <c r="D22" s="18">
        <v>3.1160350984434523E-2</v>
      </c>
      <c r="E22" s="19" t="s">
        <v>27</v>
      </c>
      <c r="F22" s="19" t="s">
        <v>8</v>
      </c>
      <c r="G22" s="68">
        <v>1976664.96</v>
      </c>
      <c r="H22" s="82">
        <v>2398.4188879999997</v>
      </c>
      <c r="I22" s="2"/>
      <c r="J22" s="2"/>
    </row>
    <row r="23" spans="2:10" ht="15.75" x14ac:dyDescent="0.25">
      <c r="B23" s="17" t="s">
        <v>247</v>
      </c>
      <c r="C23" s="19" t="s">
        <v>280</v>
      </c>
      <c r="D23" s="18">
        <v>3.0539009476140955E-2</v>
      </c>
      <c r="E23" s="19" t="s">
        <v>303</v>
      </c>
      <c r="F23" s="19" t="s">
        <v>8</v>
      </c>
      <c r="G23" s="68">
        <v>1937250</v>
      </c>
      <c r="H23" s="82">
        <v>11755.197349600001</v>
      </c>
      <c r="I23" s="2"/>
      <c r="J23" s="2"/>
    </row>
    <row r="24" spans="2:10" ht="15.75" x14ac:dyDescent="0.25">
      <c r="B24" s="17" t="s">
        <v>248</v>
      </c>
      <c r="C24" s="19" t="s">
        <v>281</v>
      </c>
      <c r="D24" s="18">
        <v>3.0365452719671813E-2</v>
      </c>
      <c r="E24" s="19" t="s">
        <v>301</v>
      </c>
      <c r="F24" s="19" t="s">
        <v>308</v>
      </c>
      <c r="G24" s="68">
        <v>1926240.3820642079</v>
      </c>
      <c r="H24" s="82">
        <v>54883.261896078053</v>
      </c>
      <c r="I24" s="2"/>
      <c r="J24" s="2"/>
    </row>
    <row r="25" spans="2:10" ht="15.75" x14ac:dyDescent="0.25">
      <c r="B25" s="17" t="s">
        <v>249</v>
      </c>
      <c r="C25" s="19" t="s">
        <v>282</v>
      </c>
      <c r="D25" s="18">
        <v>2.9784697124388033E-2</v>
      </c>
      <c r="E25" s="19" t="s">
        <v>227</v>
      </c>
      <c r="F25" s="19" t="s">
        <v>8</v>
      </c>
      <c r="G25" s="68">
        <v>1889400</v>
      </c>
      <c r="H25" s="82">
        <v>29207.263006820001</v>
      </c>
      <c r="I25" s="2"/>
      <c r="J25" s="2"/>
    </row>
    <row r="26" spans="2:10" ht="15.75" x14ac:dyDescent="0.25">
      <c r="B26" s="17" t="s">
        <v>250</v>
      </c>
      <c r="C26" s="19" t="s">
        <v>283</v>
      </c>
      <c r="D26" s="18">
        <v>2.9222540031979046E-2</v>
      </c>
      <c r="E26" s="19" t="s">
        <v>304</v>
      </c>
      <c r="F26" s="19" t="s">
        <v>309</v>
      </c>
      <c r="G26" s="68">
        <v>1853739.4187974518</v>
      </c>
      <c r="H26" s="82">
        <v>31826.732025935951</v>
      </c>
      <c r="I26" s="2"/>
      <c r="J26" s="2"/>
    </row>
    <row r="27" spans="2:10" ht="15.75" x14ac:dyDescent="0.25">
      <c r="B27" s="17" t="s">
        <v>58</v>
      </c>
      <c r="C27" s="19" t="s">
        <v>59</v>
      </c>
      <c r="D27" s="18">
        <v>2.8611847825110767E-2</v>
      </c>
      <c r="E27" s="19" t="s">
        <v>27</v>
      </c>
      <c r="F27" s="19" t="s">
        <v>8</v>
      </c>
      <c r="G27" s="68">
        <v>1815000</v>
      </c>
      <c r="H27" s="82">
        <v>1539.4019838000002</v>
      </c>
      <c r="I27" s="2"/>
      <c r="J27" s="2"/>
    </row>
    <row r="28" spans="2:10" ht="15.75" x14ac:dyDescent="0.25">
      <c r="B28" s="17" t="s">
        <v>251</v>
      </c>
      <c r="C28" s="19" t="s">
        <v>284</v>
      </c>
      <c r="D28" s="18">
        <v>2.7937932401130884E-2</v>
      </c>
      <c r="E28" s="19" t="s">
        <v>225</v>
      </c>
      <c r="F28" s="19" t="s">
        <v>8</v>
      </c>
      <c r="G28" s="68">
        <v>1772250</v>
      </c>
      <c r="H28" s="82">
        <v>292445.43242760003</v>
      </c>
      <c r="I28" s="2"/>
      <c r="J28" s="2"/>
    </row>
    <row r="29" spans="2:10" ht="15.75" x14ac:dyDescent="0.25">
      <c r="B29" s="17" t="s">
        <v>252</v>
      </c>
      <c r="C29" s="19" t="s">
        <v>285</v>
      </c>
      <c r="D29" s="18">
        <v>2.6956616959195268E-2</v>
      </c>
      <c r="E29" s="19" t="s">
        <v>305</v>
      </c>
      <c r="F29" s="19" t="s">
        <v>8</v>
      </c>
      <c r="G29" s="68">
        <v>1710000</v>
      </c>
      <c r="H29" s="82">
        <v>4280.6481504800004</v>
      </c>
      <c r="I29" s="2"/>
      <c r="J29" s="2"/>
    </row>
    <row r="30" spans="2:10" ht="15.75" x14ac:dyDescent="0.25">
      <c r="B30" s="17" t="s">
        <v>253</v>
      </c>
      <c r="C30" s="19" t="s">
        <v>286</v>
      </c>
      <c r="D30" s="18">
        <v>2.412106695347083E-2</v>
      </c>
      <c r="E30" s="19" t="s">
        <v>301</v>
      </c>
      <c r="F30" s="19" t="s">
        <v>308</v>
      </c>
      <c r="G30" s="68">
        <v>1530126.1487252465</v>
      </c>
      <c r="H30" s="82">
        <v>68404.034047528898</v>
      </c>
      <c r="I30" s="2"/>
      <c r="J30" s="2"/>
    </row>
    <row r="31" spans="2:10" ht="15.75" x14ac:dyDescent="0.25">
      <c r="B31" s="17" t="s">
        <v>254</v>
      </c>
      <c r="C31" s="19" t="s">
        <v>287</v>
      </c>
      <c r="D31" s="18">
        <v>2.2785435177088212E-2</v>
      </c>
      <c r="E31" s="19" t="s">
        <v>27</v>
      </c>
      <c r="F31" s="19" t="s">
        <v>8</v>
      </c>
      <c r="G31" s="68">
        <v>1445400</v>
      </c>
      <c r="H31" s="82">
        <v>139071.73373919999</v>
      </c>
      <c r="I31" s="2"/>
      <c r="J31" s="2"/>
    </row>
    <row r="32" spans="2:10" ht="15.75" x14ac:dyDescent="0.25">
      <c r="B32" s="17" t="s">
        <v>255</v>
      </c>
      <c r="C32" s="19" t="s">
        <v>288</v>
      </c>
      <c r="D32" s="18">
        <v>2.0997785841899472E-2</v>
      </c>
      <c r="E32" s="19" t="s">
        <v>32</v>
      </c>
      <c r="F32" s="19" t="s">
        <v>8</v>
      </c>
      <c r="G32" s="68">
        <v>1332000</v>
      </c>
      <c r="H32" s="82">
        <v>622.56230400000004</v>
      </c>
      <c r="I32" s="2"/>
      <c r="J32" s="2"/>
    </row>
    <row r="33" spans="2:10" ht="15.75" x14ac:dyDescent="0.25">
      <c r="B33" s="17" t="s">
        <v>256</v>
      </c>
      <c r="C33" s="19" t="s">
        <v>289</v>
      </c>
      <c r="D33" s="18">
        <v>2.0450974500100305E-2</v>
      </c>
      <c r="E33" s="19" t="s">
        <v>306</v>
      </c>
      <c r="F33" s="19" t="s">
        <v>310</v>
      </c>
      <c r="G33" s="68">
        <v>1297312.8804741346</v>
      </c>
      <c r="H33" s="82">
        <v>382450.85682104644</v>
      </c>
      <c r="I33" s="2"/>
      <c r="J33" s="2"/>
    </row>
    <row r="34" spans="2:10" ht="15.75" x14ac:dyDescent="0.25">
      <c r="B34" s="17" t="s">
        <v>257</v>
      </c>
      <c r="C34" s="19" t="s">
        <v>290</v>
      </c>
      <c r="D34" s="18">
        <v>1.7521801023476925E-2</v>
      </c>
      <c r="E34" s="19" t="s">
        <v>27</v>
      </c>
      <c r="F34" s="19" t="s">
        <v>8</v>
      </c>
      <c r="G34" s="68">
        <v>1111500</v>
      </c>
      <c r="H34" s="82">
        <v>3466.3971586999996</v>
      </c>
      <c r="I34" s="2"/>
      <c r="J34" s="2"/>
    </row>
    <row r="35" spans="2:10" ht="15.75" x14ac:dyDescent="0.25">
      <c r="B35" s="17" t="s">
        <v>258</v>
      </c>
      <c r="C35" s="19" t="s">
        <v>291</v>
      </c>
      <c r="D35" s="18">
        <v>1.555223393407233E-2</v>
      </c>
      <c r="E35" s="19" t="s">
        <v>32</v>
      </c>
      <c r="F35" s="19" t="s">
        <v>8</v>
      </c>
      <c r="G35" s="68">
        <v>986560</v>
      </c>
      <c r="H35" s="82">
        <v>18658.148267640001</v>
      </c>
      <c r="I35" s="2"/>
      <c r="J35" s="2"/>
    </row>
    <row r="36" spans="2:10" ht="15.75" x14ac:dyDescent="0.25">
      <c r="B36" s="17" t="s">
        <v>259</v>
      </c>
      <c r="C36" s="19" t="s">
        <v>292</v>
      </c>
      <c r="D36" s="18">
        <v>1.5310097304544119E-2</v>
      </c>
      <c r="E36" s="19" t="s">
        <v>27</v>
      </c>
      <c r="F36" s="19" t="s">
        <v>8</v>
      </c>
      <c r="G36" s="68">
        <v>971200</v>
      </c>
      <c r="H36" s="82">
        <v>2887.2419616999996</v>
      </c>
      <c r="I36" s="2"/>
      <c r="J36" s="2"/>
    </row>
    <row r="37" spans="2:10" ht="15.75" x14ac:dyDescent="0.25">
      <c r="B37" s="17" t="s">
        <v>228</v>
      </c>
      <c r="C37" s="19" t="s">
        <v>229</v>
      </c>
      <c r="D37" s="18">
        <v>1.4895501382891E-2</v>
      </c>
      <c r="E37" s="19" t="s">
        <v>27</v>
      </c>
      <c r="F37" s="19" t="s">
        <v>8</v>
      </c>
      <c r="G37" s="68">
        <v>944900.00000000012</v>
      </c>
      <c r="H37" s="82">
        <v>1070.972276</v>
      </c>
      <c r="I37" s="2"/>
      <c r="J37" s="2"/>
    </row>
    <row r="38" spans="2:10" ht="15.75" x14ac:dyDescent="0.25">
      <c r="B38" s="17" t="s">
        <v>260</v>
      </c>
      <c r="C38" s="19" t="s">
        <v>293</v>
      </c>
      <c r="D38" s="18">
        <v>1.4723672654905486E-2</v>
      </c>
      <c r="E38" s="19" t="s">
        <v>32</v>
      </c>
      <c r="F38" s="19" t="s">
        <v>8</v>
      </c>
      <c r="G38" s="68">
        <v>934000</v>
      </c>
      <c r="H38" s="82">
        <v>4014.3883650000007</v>
      </c>
      <c r="I38" s="2"/>
      <c r="J38" s="2"/>
    </row>
    <row r="39" spans="2:10" ht="15.75" x14ac:dyDescent="0.25">
      <c r="B39" s="17" t="s">
        <v>261</v>
      </c>
      <c r="C39" s="19" t="s">
        <v>294</v>
      </c>
      <c r="D39" s="18">
        <v>1.2613753022943696E-2</v>
      </c>
      <c r="E39" s="19" t="s">
        <v>32</v>
      </c>
      <c r="F39" s="19" t="s">
        <v>8</v>
      </c>
      <c r="G39" s="68">
        <v>800156.7</v>
      </c>
      <c r="H39" s="82">
        <v>113.91957947999997</v>
      </c>
      <c r="I39" s="2"/>
      <c r="J39" s="2"/>
    </row>
    <row r="40" spans="2:10" ht="15.75" x14ac:dyDescent="0.25">
      <c r="B40" s="17" t="s">
        <v>262</v>
      </c>
      <c r="C40" s="19" t="s">
        <v>295</v>
      </c>
      <c r="D40" s="18">
        <v>1.2012246855501049E-2</v>
      </c>
      <c r="E40" s="19" t="s">
        <v>32</v>
      </c>
      <c r="F40" s="19" t="s">
        <v>8</v>
      </c>
      <c r="G40" s="68">
        <v>762000</v>
      </c>
      <c r="H40" s="82">
        <v>15521.158224000001</v>
      </c>
      <c r="I40" s="2"/>
      <c r="J40" s="2"/>
    </row>
    <row r="41" spans="2:10" ht="15.75" x14ac:dyDescent="0.25">
      <c r="B41" s="17" t="s">
        <v>263</v>
      </c>
      <c r="C41" s="19" t="s">
        <v>296</v>
      </c>
      <c r="D41" s="18">
        <v>1.0875367055949402E-2</v>
      </c>
      <c r="E41" s="19" t="s">
        <v>306</v>
      </c>
      <c r="F41" s="19" t="s">
        <v>310</v>
      </c>
      <c r="G41" s="68">
        <v>689881.73455978977</v>
      </c>
      <c r="H41" s="82">
        <v>3745.6653973021535</v>
      </c>
      <c r="I41" s="2"/>
      <c r="J41" s="2"/>
    </row>
    <row r="42" spans="2:10" ht="15.75" x14ac:dyDescent="0.25">
      <c r="B42" s="17" t="s">
        <v>264</v>
      </c>
      <c r="C42" s="19" t="s">
        <v>297</v>
      </c>
      <c r="D42" s="18">
        <v>9.8557174987654282E-3</v>
      </c>
      <c r="E42" s="19" t="s">
        <v>27</v>
      </c>
      <c r="F42" s="19" t="s">
        <v>8</v>
      </c>
      <c r="G42" s="68">
        <v>625200</v>
      </c>
      <c r="H42" s="82">
        <v>4563.4775340000006</v>
      </c>
      <c r="I42" s="2"/>
      <c r="J42" s="2"/>
    </row>
    <row r="43" spans="2:10" ht="15.75" x14ac:dyDescent="0.25">
      <c r="B43" s="17" t="s">
        <v>222</v>
      </c>
      <c r="C43" s="19" t="s">
        <v>54</v>
      </c>
      <c r="D43" s="18">
        <v>9.7658621089014436E-3</v>
      </c>
      <c r="E43" s="19" t="s">
        <v>27</v>
      </c>
      <c r="F43" s="19" t="s">
        <v>8</v>
      </c>
      <c r="G43" s="68">
        <v>619500</v>
      </c>
      <c r="H43" s="82">
        <v>681.31821249999996</v>
      </c>
      <c r="I43" s="2"/>
      <c r="J43" s="2"/>
    </row>
    <row r="44" spans="2:10" ht="15.75" x14ac:dyDescent="0.25">
      <c r="B44" s="17" t="s">
        <v>265</v>
      </c>
      <c r="C44" s="19" t="s">
        <v>298</v>
      </c>
      <c r="D44" s="18">
        <v>8.611049409455061E-3</v>
      </c>
      <c r="E44" s="19" t="s">
        <v>307</v>
      </c>
      <c r="F44" s="19" t="s">
        <v>311</v>
      </c>
      <c r="G44" s="68">
        <v>546244.15639609005</v>
      </c>
      <c r="H44" s="82">
        <v>19355.88722455376</v>
      </c>
      <c r="I44" s="2"/>
      <c r="J44" s="2"/>
    </row>
    <row r="45" spans="2:10" ht="15.75" x14ac:dyDescent="0.25">
      <c r="B45" s="17" t="s">
        <v>266</v>
      </c>
      <c r="C45" s="19" t="s">
        <v>299</v>
      </c>
      <c r="D45" s="18">
        <v>8.109054832637453E-3</v>
      </c>
      <c r="E45" s="19" t="s">
        <v>27</v>
      </c>
      <c r="F45" s="19" t="s">
        <v>8</v>
      </c>
      <c r="G45" s="68">
        <v>514400</v>
      </c>
      <c r="H45" s="82">
        <v>4992.3403340000004</v>
      </c>
      <c r="I45" s="2"/>
      <c r="J45" s="2"/>
    </row>
    <row r="46" spans="2:10" ht="16.5" thickBot="1" x14ac:dyDescent="0.3">
      <c r="B46" s="17" t="s">
        <v>267</v>
      </c>
      <c r="C46" s="19" t="s">
        <v>300</v>
      </c>
      <c r="D46" s="18">
        <v>7.8615584079243742E-3</v>
      </c>
      <c r="E46" s="19" t="s">
        <v>27</v>
      </c>
      <c r="F46" s="19" t="s">
        <v>8</v>
      </c>
      <c r="G46" s="68">
        <v>498700</v>
      </c>
      <c r="H46" s="82">
        <v>54273.966455134425</v>
      </c>
      <c r="I46" s="2"/>
      <c r="J46" s="2"/>
    </row>
    <row r="47" spans="2:10" ht="16.5" thickBot="1" x14ac:dyDescent="0.3">
      <c r="B47" s="52" t="s">
        <v>111</v>
      </c>
      <c r="C47" s="53"/>
      <c r="D47" s="54">
        <f>SUM(D11:D46)</f>
        <v>0.95524554641730641</v>
      </c>
      <c r="E47" s="55"/>
      <c r="F47" s="55"/>
      <c r="G47" s="69"/>
      <c r="H47" s="77"/>
    </row>
    <row r="48" spans="2:10" ht="15.75" x14ac:dyDescent="0.25">
      <c r="B48" s="16"/>
      <c r="C48" s="19"/>
      <c r="D48" s="18"/>
      <c r="E48" s="19"/>
      <c r="F48" s="19"/>
      <c r="G48" s="70"/>
      <c r="H48" s="78"/>
    </row>
    <row r="49" spans="2:8" ht="15.75" x14ac:dyDescent="0.25">
      <c r="B49" s="16" t="s">
        <v>112</v>
      </c>
      <c r="C49" s="19"/>
      <c r="D49" s="18">
        <f>1-D47</f>
        <v>4.4754453582693587E-2</v>
      </c>
      <c r="E49" s="19"/>
      <c r="F49" s="19"/>
      <c r="G49" s="70"/>
      <c r="H49" s="78"/>
    </row>
    <row r="50" spans="2:8" ht="15.75" x14ac:dyDescent="0.25">
      <c r="B50" s="20"/>
      <c r="C50" s="19"/>
      <c r="D50" s="21"/>
      <c r="E50" s="19"/>
      <c r="F50" s="19"/>
      <c r="G50" s="70"/>
      <c r="H50" s="78"/>
    </row>
    <row r="51" spans="2:8" ht="15.75" x14ac:dyDescent="0.25">
      <c r="B51" s="20"/>
      <c r="C51" s="19"/>
      <c r="D51" s="21"/>
      <c r="E51" s="19"/>
      <c r="F51" s="19"/>
      <c r="G51" s="70"/>
      <c r="H51" s="78"/>
    </row>
    <row r="52" spans="2:8" ht="16.5" thickBot="1" x14ac:dyDescent="0.3">
      <c r="B52" s="16"/>
      <c r="C52" s="19"/>
      <c r="D52" s="18"/>
      <c r="E52" s="19"/>
      <c r="F52" s="56"/>
      <c r="G52" s="71"/>
      <c r="H52" s="79"/>
    </row>
    <row r="53" spans="2:8" ht="19.5" thickBot="1" x14ac:dyDescent="0.3">
      <c r="B53" s="22" t="s">
        <v>18</v>
      </c>
      <c r="C53" s="30"/>
      <c r="D53" s="23">
        <v>1</v>
      </c>
      <c r="E53" s="24"/>
      <c r="F53" s="31"/>
      <c r="G53" s="72"/>
      <c r="H53" s="80"/>
    </row>
  </sheetData>
  <mergeCells count="2">
    <mergeCell ref="B6:I6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6"/>
  <dimension ref="B1:L58"/>
  <sheetViews>
    <sheetView tabSelected="1" topLeftCell="A7" zoomScaleNormal="100" workbookViewId="0">
      <selection activeCell="J44" sqref="J44"/>
    </sheetView>
  </sheetViews>
  <sheetFormatPr baseColWidth="10" defaultColWidth="11.42578125" defaultRowHeight="12.75" x14ac:dyDescent="0.2"/>
  <cols>
    <col min="1" max="1" width="11.42578125" style="1"/>
    <col min="2" max="2" width="14.42578125" style="12" bestFit="1" customWidth="1"/>
    <col min="3" max="3" width="19" style="12" bestFit="1" customWidth="1"/>
    <col min="4" max="5" width="11.42578125" style="12"/>
    <col min="6" max="6" width="21.28515625" style="12" bestFit="1" customWidth="1"/>
    <col min="7" max="7" width="15.28515625" style="12" bestFit="1" customWidth="1"/>
    <col min="8" max="8" width="10.28515625" style="12" bestFit="1" customWidth="1"/>
    <col min="9" max="9" width="11.42578125" style="12"/>
    <col min="10" max="10" width="23" style="12" bestFit="1" customWidth="1"/>
    <col min="11" max="11" width="19.85546875" style="12" customWidth="1"/>
    <col min="12" max="12" width="23.5703125" style="12" customWidth="1"/>
    <col min="13" max="16384" width="11.42578125" style="1"/>
  </cols>
  <sheetData>
    <row r="1" spans="2:1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26.25" x14ac:dyDescent="0.2">
      <c r="B7" s="2"/>
      <c r="C7" s="92" t="s">
        <v>234</v>
      </c>
      <c r="D7" s="93"/>
      <c r="E7" s="93"/>
      <c r="F7" s="93"/>
      <c r="G7" s="93"/>
      <c r="H7" s="93"/>
      <c r="I7" s="93"/>
      <c r="J7" s="93"/>
      <c r="K7" s="93"/>
      <c r="L7" s="93"/>
    </row>
    <row r="8" spans="2:12" ht="21" x14ac:dyDescent="0.35">
      <c r="B8" s="3"/>
      <c r="C8" s="84" t="s">
        <v>231</v>
      </c>
      <c r="E8" s="85"/>
      <c r="F8" s="85"/>
      <c r="G8" s="85"/>
      <c r="H8" s="85"/>
      <c r="I8" s="38"/>
      <c r="J8" s="38"/>
      <c r="K8" s="4"/>
      <c r="L8" s="4"/>
    </row>
    <row r="9" spans="2:12" ht="26.25" x14ac:dyDescent="0.2">
      <c r="B9" s="3"/>
      <c r="C9" s="36"/>
      <c r="D9" s="4"/>
      <c r="E9" s="4"/>
      <c r="F9" s="37"/>
      <c r="G9" s="37"/>
      <c r="H9" s="37"/>
      <c r="I9" s="38"/>
      <c r="J9" s="38"/>
      <c r="K9" s="4"/>
      <c r="L9" s="4"/>
    </row>
    <row r="10" spans="2:12" ht="27" thickBot="1" x14ac:dyDescent="0.25">
      <c r="B10" s="5"/>
      <c r="C10" s="36"/>
      <c r="D10" s="6"/>
      <c r="E10" s="6"/>
      <c r="F10" s="37"/>
      <c r="G10" s="37"/>
      <c r="H10" s="37"/>
      <c r="I10" s="38"/>
      <c r="J10" s="38"/>
      <c r="K10" s="6"/>
      <c r="L10" s="6"/>
    </row>
    <row r="11" spans="2:12" ht="16.5" thickBot="1" x14ac:dyDescent="0.25">
      <c r="B11" s="94" t="s">
        <v>0</v>
      </c>
      <c r="C11" s="95"/>
      <c r="D11" s="96"/>
      <c r="E11" s="3"/>
      <c r="F11" s="97" t="s">
        <v>1</v>
      </c>
      <c r="G11" s="98"/>
      <c r="H11" s="99"/>
      <c r="I11" s="3"/>
      <c r="J11" s="97" t="s">
        <v>2</v>
      </c>
      <c r="K11" s="98"/>
      <c r="L11" s="99"/>
    </row>
    <row r="12" spans="2:12" x14ac:dyDescent="0.2">
      <c r="B12" s="7"/>
      <c r="C12" s="8"/>
      <c r="D12" s="9"/>
      <c r="E12" s="2"/>
      <c r="F12" s="7"/>
      <c r="G12" s="8"/>
      <c r="H12" s="9"/>
      <c r="I12" s="2"/>
      <c r="J12" s="7"/>
      <c r="K12" s="8"/>
      <c r="L12" s="9"/>
    </row>
    <row r="13" spans="2:12" ht="15.75" x14ac:dyDescent="0.2">
      <c r="B13" s="47" t="s">
        <v>3</v>
      </c>
      <c r="C13" s="49" t="s">
        <v>4</v>
      </c>
      <c r="D13" s="48" t="s">
        <v>5</v>
      </c>
      <c r="E13" s="2"/>
      <c r="F13" s="48" t="s">
        <v>6</v>
      </c>
      <c r="G13" s="49" t="s">
        <v>4</v>
      </c>
      <c r="H13" s="47" t="s">
        <v>5</v>
      </c>
      <c r="I13" s="2"/>
      <c r="J13" s="48" t="s">
        <v>7</v>
      </c>
      <c r="K13" s="49" t="s">
        <v>4</v>
      </c>
      <c r="L13" s="47" t="s">
        <v>5</v>
      </c>
    </row>
    <row r="14" spans="2:12" ht="15" x14ac:dyDescent="0.2">
      <c r="B14" s="101" t="s">
        <v>8</v>
      </c>
      <c r="C14" s="105">
        <v>50575131.660000004</v>
      </c>
      <c r="D14" s="111">
        <v>7.9727160925116298E-3</v>
      </c>
      <c r="E14" s="2"/>
      <c r="F14" s="103" t="s">
        <v>9</v>
      </c>
      <c r="G14" s="105">
        <v>15120264.960000001</v>
      </c>
      <c r="H14" s="116">
        <v>0.24952476611135424</v>
      </c>
      <c r="I14" s="2"/>
      <c r="J14" s="104" t="s">
        <v>320</v>
      </c>
      <c r="K14" s="102">
        <v>5291173.023951374</v>
      </c>
      <c r="L14" s="123">
        <v>8.7318490433131488E-2</v>
      </c>
    </row>
    <row r="15" spans="2:12" x14ac:dyDescent="0.2">
      <c r="B15" s="101" t="s">
        <v>311</v>
      </c>
      <c r="C15" s="105">
        <v>546244.15639609005</v>
      </c>
      <c r="D15" s="111">
        <v>8.611049409455061E-3</v>
      </c>
      <c r="E15" s="2"/>
      <c r="F15" s="103" t="s">
        <v>11</v>
      </c>
      <c r="G15" s="105">
        <v>8968450</v>
      </c>
      <c r="H15" s="116">
        <v>0.14800338450096676</v>
      </c>
      <c r="I15" s="2"/>
      <c r="J15" s="104" t="s">
        <v>321</v>
      </c>
      <c r="K15" s="102">
        <v>5855250</v>
      </c>
      <c r="L15" s="111">
        <v>9.6627267487613314E-2</v>
      </c>
    </row>
    <row r="16" spans="2:12" x14ac:dyDescent="0.2">
      <c r="B16" s="101" t="s">
        <v>310</v>
      </c>
      <c r="C16" s="105">
        <v>1987194.6150339243</v>
      </c>
      <c r="D16" s="111">
        <v>3.1326341556049707E-2</v>
      </c>
      <c r="E16" s="2"/>
      <c r="F16" s="103" t="s">
        <v>14</v>
      </c>
      <c r="G16" s="105">
        <v>3880716.7</v>
      </c>
      <c r="H16" s="116">
        <v>6.4042193008761031E-2</v>
      </c>
      <c r="I16" s="2"/>
      <c r="J16" s="104" t="s">
        <v>322</v>
      </c>
      <c r="K16" s="102">
        <v>7333441.108725247</v>
      </c>
      <c r="L16" s="111">
        <v>0.12102136981639622</v>
      </c>
    </row>
    <row r="17" spans="2:12" x14ac:dyDescent="0.2">
      <c r="B17" s="101" t="s">
        <v>312</v>
      </c>
      <c r="C17" s="105">
        <v>5633939.5547408275</v>
      </c>
      <c r="D17" s="111">
        <v>8.8814006168659435E-2</v>
      </c>
      <c r="E17" s="2"/>
      <c r="F17" s="103" t="s">
        <v>313</v>
      </c>
      <c r="G17" s="105">
        <v>546244.15639609005</v>
      </c>
      <c r="H17" s="116">
        <v>9.0144878892670123E-3</v>
      </c>
      <c r="I17" s="2"/>
      <c r="J17" s="104" t="s">
        <v>323</v>
      </c>
      <c r="K17" s="102">
        <v>5640000</v>
      </c>
      <c r="L17" s="111">
        <v>9.3075067440355083E-2</v>
      </c>
    </row>
    <row r="18" spans="2:12" x14ac:dyDescent="0.2">
      <c r="B18" s="114" t="s">
        <v>309</v>
      </c>
      <c r="C18" s="115">
        <v>1853739.4187974518</v>
      </c>
      <c r="D18" s="113">
        <v>2.9222540031979046E-2</v>
      </c>
      <c r="E18" s="2"/>
      <c r="F18" s="103" t="s">
        <v>223</v>
      </c>
      <c r="G18" s="105">
        <v>3325000</v>
      </c>
      <c r="H18" s="116">
        <v>5.4871382843826352E-2</v>
      </c>
      <c r="I18" s="2"/>
      <c r="J18" s="104" t="s">
        <v>324</v>
      </c>
      <c r="K18" s="102">
        <v>2463057.0368702244</v>
      </c>
      <c r="L18" s="111">
        <v>4.0647021243995975E-2</v>
      </c>
    </row>
    <row r="19" spans="2:12" x14ac:dyDescent="0.2">
      <c r="B19" s="87"/>
      <c r="C19" s="88"/>
      <c r="D19" s="112"/>
      <c r="E19" s="2"/>
      <c r="F19" s="114" t="s">
        <v>314</v>
      </c>
      <c r="G19" s="110">
        <v>1853739.4187974518</v>
      </c>
      <c r="H19" s="116">
        <v>3.0591652734293873E-2</v>
      </c>
      <c r="I19" s="2"/>
      <c r="J19" s="104" t="s">
        <v>325</v>
      </c>
      <c r="K19" s="102">
        <v>3828650</v>
      </c>
      <c r="L19" s="111">
        <v>6.3182953360906999E-2</v>
      </c>
    </row>
    <row r="20" spans="2:12" ht="15.75" x14ac:dyDescent="0.25">
      <c r="B20" s="39" t="s">
        <v>12</v>
      </c>
      <c r="C20" s="50">
        <v>60596249.404968292</v>
      </c>
      <c r="D20" s="113">
        <v>0.95524554641730663</v>
      </c>
      <c r="E20" s="2"/>
      <c r="F20" s="114" t="s">
        <v>224</v>
      </c>
      <c r="G20" s="110">
        <v>11178400</v>
      </c>
      <c r="H20" s="116">
        <v>0.1844734634530612</v>
      </c>
      <c r="I20" s="2"/>
      <c r="J20" s="108" t="s">
        <v>326</v>
      </c>
      <c r="K20" s="122">
        <v>8969756.6999999993</v>
      </c>
      <c r="L20" s="111">
        <v>0.14802494854185758</v>
      </c>
    </row>
    <row r="21" spans="2:12" ht="18.75" x14ac:dyDescent="0.3">
      <c r="B21" s="41" t="s">
        <v>13</v>
      </c>
      <c r="C21" s="86">
        <v>63435259.794968292</v>
      </c>
      <c r="D21" s="106"/>
      <c r="E21" s="2"/>
      <c r="F21" s="114" t="s">
        <v>315</v>
      </c>
      <c r="G21" s="110">
        <v>1987194.6150339243</v>
      </c>
      <c r="H21" s="116">
        <v>3.279402000202003E-2</v>
      </c>
      <c r="I21" s="2"/>
      <c r="J21" s="108" t="s">
        <v>327</v>
      </c>
      <c r="K21" s="122">
        <v>18774281.153357241</v>
      </c>
      <c r="L21" s="111">
        <v>0.30982579512285685</v>
      </c>
    </row>
    <row r="22" spans="2:12" x14ac:dyDescent="0.2">
      <c r="B22" s="1"/>
      <c r="C22" s="59"/>
      <c r="D22" s="57"/>
      <c r="E22" s="8"/>
      <c r="F22" s="114" t="s">
        <v>316</v>
      </c>
      <c r="G22" s="110">
        <v>2124800</v>
      </c>
      <c r="H22" s="116">
        <v>3.506487647114654E-2</v>
      </c>
      <c r="I22" s="2"/>
      <c r="J22" s="108" t="s">
        <v>328</v>
      </c>
      <c r="K22" s="122">
        <v>514400</v>
      </c>
      <c r="L22" s="111">
        <v>8.4889742360494055E-3</v>
      </c>
    </row>
    <row r="23" spans="2:12" x14ac:dyDescent="0.2">
      <c r="B23" s="1"/>
      <c r="C23" s="57"/>
      <c r="D23" s="57"/>
      <c r="E23" s="8"/>
      <c r="F23" s="114" t="s">
        <v>317</v>
      </c>
      <c r="G23" s="110">
        <v>1937250</v>
      </c>
      <c r="H23" s="116">
        <v>3.1969800425324088E-2</v>
      </c>
      <c r="I23" s="2"/>
      <c r="J23" s="108" t="s">
        <v>329</v>
      </c>
      <c r="K23" s="122">
        <v>1926240.3820642079</v>
      </c>
      <c r="L23" s="111">
        <v>3.178811231683714E-2</v>
      </c>
    </row>
    <row r="24" spans="2:12" x14ac:dyDescent="0.2">
      <c r="B24" s="1"/>
      <c r="C24" s="57"/>
      <c r="D24" s="57"/>
      <c r="E24" s="2"/>
      <c r="F24" s="114" t="s">
        <v>318</v>
      </c>
      <c r="G24" s="110">
        <v>4040250</v>
      </c>
      <c r="H24" s="116">
        <v>6.6674918657073506E-2</v>
      </c>
      <c r="I24" s="2"/>
      <c r="J24" s="119"/>
      <c r="K24" s="60"/>
      <c r="L24" s="64"/>
    </row>
    <row r="25" spans="2:12" x14ac:dyDescent="0.2">
      <c r="B25" s="1"/>
      <c r="C25" s="57"/>
      <c r="D25" s="57"/>
      <c r="E25" s="2"/>
      <c r="F25" s="121" t="s">
        <v>319</v>
      </c>
      <c r="G25" s="110">
        <v>5633939.5547408275</v>
      </c>
      <c r="H25" s="116">
        <v>9.2975053902905419E-2</v>
      </c>
      <c r="I25" s="2"/>
      <c r="J25" s="57"/>
      <c r="K25" s="60"/>
      <c r="L25" s="64"/>
    </row>
    <row r="26" spans="2:12" ht="15.75" x14ac:dyDescent="0.25">
      <c r="B26" s="2"/>
      <c r="C26" s="2"/>
      <c r="D26" s="2"/>
      <c r="E26" s="2"/>
      <c r="F26" s="107"/>
      <c r="G26" s="60"/>
      <c r="H26" s="64"/>
      <c r="I26" s="2"/>
      <c r="J26" s="39" t="s">
        <v>12</v>
      </c>
      <c r="K26" s="120"/>
      <c r="L26" s="109"/>
    </row>
    <row r="27" spans="2:12" ht="18.75" x14ac:dyDescent="0.3">
      <c r="B27" s="2"/>
      <c r="C27" s="2"/>
      <c r="D27" s="2"/>
      <c r="E27" s="2"/>
      <c r="F27" s="39" t="s">
        <v>12</v>
      </c>
      <c r="G27" s="40">
        <f>SUM(G14:G26)</f>
        <v>60596249.404968292</v>
      </c>
      <c r="H27" s="43">
        <v>0.95524554641730663</v>
      </c>
      <c r="I27" s="2"/>
      <c r="J27" s="41" t="s">
        <v>13</v>
      </c>
      <c r="K27" s="50">
        <v>60596249.404968292</v>
      </c>
      <c r="L27" s="2"/>
    </row>
    <row r="28" spans="2:12" ht="18.75" x14ac:dyDescent="0.3">
      <c r="B28" s="2"/>
      <c r="C28" s="10"/>
      <c r="D28" s="2"/>
      <c r="E28" s="8"/>
      <c r="F28" s="41" t="s">
        <v>13</v>
      </c>
      <c r="G28" s="58">
        <v>63435259.794968292</v>
      </c>
      <c r="H28" s="2"/>
      <c r="I28" s="2"/>
      <c r="J28" s="1"/>
      <c r="K28" s="42">
        <v>63435259.794968292</v>
      </c>
      <c r="L28" s="57"/>
    </row>
    <row r="29" spans="2:12" ht="18.75" x14ac:dyDescent="0.3">
      <c r="B29" s="2"/>
      <c r="C29" s="2"/>
      <c r="D29" s="2"/>
      <c r="E29" s="2"/>
      <c r="G29" s="57"/>
      <c r="H29" s="1"/>
      <c r="I29" s="8"/>
      <c r="J29" s="62"/>
      <c r="K29" s="61"/>
      <c r="L29" s="3"/>
    </row>
    <row r="30" spans="2:12" ht="18.75" x14ac:dyDescent="0.3">
      <c r="B30" s="2"/>
      <c r="C30" s="2"/>
      <c r="D30" s="2"/>
      <c r="E30" s="2"/>
      <c r="F30" s="2"/>
      <c r="G30" s="51"/>
      <c r="H30" s="3"/>
      <c r="I30" s="8"/>
      <c r="J30" s="2"/>
      <c r="K30" s="63"/>
      <c r="L30" s="8"/>
    </row>
    <row r="31" spans="2:12" x14ac:dyDescent="0.2">
      <c r="B31" s="2"/>
      <c r="C31" s="2"/>
      <c r="D31" s="2"/>
      <c r="E31" s="2"/>
      <c r="F31" s="2"/>
      <c r="G31" s="11"/>
      <c r="H31" s="2"/>
      <c r="I31" s="8"/>
      <c r="J31" s="2"/>
      <c r="K31" s="2"/>
      <c r="L31" s="2"/>
    </row>
    <row r="32" spans="2:12" x14ac:dyDescent="0.2">
      <c r="B32" s="2"/>
      <c r="C32" s="2"/>
      <c r="D32" s="2"/>
      <c r="E32" s="2"/>
      <c r="F32" s="1"/>
      <c r="G32" s="1"/>
      <c r="H32" s="1"/>
      <c r="I32" s="8"/>
      <c r="J32" s="2"/>
      <c r="K32" s="2"/>
      <c r="L32" s="2"/>
    </row>
    <row r="33" spans="2:12" x14ac:dyDescent="0.2">
      <c r="B33" s="2"/>
      <c r="C33" s="2"/>
      <c r="D33" s="2"/>
      <c r="E33" s="2"/>
      <c r="F33" s="1"/>
      <c r="G33" s="1"/>
      <c r="H33" s="1"/>
      <c r="I33" s="2"/>
      <c r="J33" s="2"/>
      <c r="K33" s="2"/>
      <c r="L33" s="2"/>
    </row>
    <row r="34" spans="2:12" x14ac:dyDescent="0.2">
      <c r="B34" s="3"/>
      <c r="C34" s="2"/>
      <c r="D34" s="2"/>
      <c r="E34" s="2"/>
      <c r="F34" s="1"/>
      <c r="G34" s="1"/>
      <c r="H34" s="1"/>
      <c r="I34" s="2"/>
      <c r="J34" s="2"/>
      <c r="K34" s="2"/>
      <c r="L34" s="2"/>
    </row>
    <row r="35" spans="2:12" ht="15.75" x14ac:dyDescent="0.2">
      <c r="B35" s="1"/>
      <c r="C35" s="100" t="s">
        <v>16</v>
      </c>
      <c r="D35" s="118">
        <v>45368.599593755069</v>
      </c>
      <c r="E35" s="2"/>
      <c r="F35" s="1"/>
      <c r="G35" s="1"/>
      <c r="H35" s="1"/>
      <c r="I35" s="2"/>
      <c r="J35" s="2"/>
      <c r="K35" s="2"/>
      <c r="L35" s="2"/>
    </row>
    <row r="36" spans="2:12" ht="15.75" x14ac:dyDescent="0.2">
      <c r="B36" s="1"/>
      <c r="C36" s="100" t="s">
        <v>17</v>
      </c>
      <c r="D36" s="118">
        <v>5858.8827002999997</v>
      </c>
      <c r="E36" s="2"/>
      <c r="F36" s="1"/>
      <c r="G36" s="1"/>
      <c r="H36" s="1"/>
      <c r="I36" s="2"/>
      <c r="J36" s="2"/>
      <c r="K36" s="8"/>
      <c r="L36" s="2"/>
    </row>
    <row r="37" spans="2:12" ht="15.75" x14ac:dyDescent="0.2">
      <c r="B37" s="1"/>
      <c r="C37" s="13"/>
      <c r="D37" s="117"/>
      <c r="E37" s="2"/>
      <c r="F37" s="1"/>
      <c r="G37" s="1"/>
      <c r="H37" s="1"/>
      <c r="I37" s="2"/>
      <c r="J37" s="2"/>
      <c r="K37" s="2"/>
      <c r="L37" s="2"/>
    </row>
    <row r="38" spans="2:12" ht="15.75" x14ac:dyDescent="0.2">
      <c r="B38" s="13"/>
      <c r="C38" s="83"/>
      <c r="D38" s="2"/>
      <c r="E38" s="2"/>
      <c r="F38" s="1"/>
      <c r="G38" s="1"/>
      <c r="H38" s="1"/>
      <c r="I38" s="2"/>
      <c r="J38" s="2"/>
      <c r="K38" s="2"/>
      <c r="L38" s="2"/>
    </row>
    <row r="39" spans="2:12" x14ac:dyDescent="0.2">
      <c r="B39" s="2"/>
      <c r="C39" s="2"/>
      <c r="D39" s="2"/>
      <c r="E39" s="2"/>
      <c r="F39" s="1"/>
      <c r="G39" s="1"/>
      <c r="H39" s="1"/>
      <c r="I39" s="2"/>
      <c r="J39" s="2"/>
      <c r="K39" s="2"/>
      <c r="L39" s="2"/>
    </row>
    <row r="40" spans="2:12" x14ac:dyDescent="0.2">
      <c r="B40" s="2"/>
      <c r="C40" s="2"/>
      <c r="D40" s="2"/>
      <c r="E40" s="9"/>
      <c r="F40" s="1"/>
      <c r="G40" s="1"/>
      <c r="H40" s="1"/>
      <c r="I40" s="2"/>
      <c r="J40" s="1"/>
      <c r="K40" s="2"/>
      <c r="L40" s="1"/>
    </row>
    <row r="41" spans="2:12" x14ac:dyDescent="0.2">
      <c r="B41" s="2"/>
      <c r="C41" s="2"/>
      <c r="D41" s="2"/>
      <c r="E41" s="2"/>
      <c r="F41" s="1"/>
      <c r="G41" s="1"/>
      <c r="H41" s="1"/>
      <c r="I41" s="2"/>
      <c r="J41" s="1"/>
      <c r="K41" s="1"/>
      <c r="L41" s="1"/>
    </row>
    <row r="42" spans="2:12" x14ac:dyDescent="0.2">
      <c r="B42" s="2"/>
      <c r="C42" s="2"/>
      <c r="D42" s="2"/>
      <c r="E42" s="2"/>
      <c r="F42" s="1"/>
      <c r="G42" s="1"/>
      <c r="H42" s="1"/>
      <c r="I42" s="2"/>
      <c r="J42" s="1"/>
      <c r="K42" s="1"/>
      <c r="L42" s="1"/>
    </row>
    <row r="43" spans="2:12" x14ac:dyDescent="0.2">
      <c r="B43" s="2"/>
      <c r="C43" s="2"/>
      <c r="D43" s="2"/>
      <c r="E43" s="2"/>
      <c r="I43" s="2"/>
      <c r="J43" s="1"/>
      <c r="K43" s="1"/>
      <c r="L43" s="1"/>
    </row>
    <row r="44" spans="2:12" x14ac:dyDescent="0.2">
      <c r="B44" s="2"/>
      <c r="C44" s="2"/>
      <c r="D44" s="2"/>
      <c r="E44" s="2"/>
      <c r="I44" s="2"/>
      <c r="J44" s="1"/>
      <c r="K44" s="1"/>
      <c r="L44" s="1"/>
    </row>
    <row r="45" spans="2:12" x14ac:dyDescent="0.2">
      <c r="B45" s="1"/>
      <c r="C45" s="1"/>
      <c r="D45" s="1"/>
      <c r="E45" s="2"/>
      <c r="I45" s="2"/>
      <c r="J45" s="1"/>
      <c r="K45" s="1"/>
      <c r="L45" s="1"/>
    </row>
    <row r="46" spans="2:12" x14ac:dyDescent="0.2">
      <c r="B46" s="1"/>
      <c r="C46" s="1"/>
      <c r="D46" s="1"/>
      <c r="E46" s="2"/>
      <c r="I46" s="2"/>
      <c r="J46" s="1"/>
      <c r="K46" s="1"/>
      <c r="L46" s="1"/>
    </row>
    <row r="47" spans="2:12" x14ac:dyDescent="0.2">
      <c r="B47" s="1"/>
      <c r="C47" s="1"/>
      <c r="D47" s="1"/>
      <c r="E47" s="2"/>
      <c r="I47" s="2"/>
      <c r="J47" s="1"/>
      <c r="K47" s="1"/>
      <c r="L47" s="1"/>
    </row>
    <row r="48" spans="2:12" x14ac:dyDescent="0.2">
      <c r="B48" s="1"/>
      <c r="C48" s="1"/>
      <c r="D48" s="1"/>
      <c r="E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I49" s="1"/>
      <c r="J49" s="1"/>
      <c r="K49" s="1"/>
      <c r="L49" s="1"/>
    </row>
    <row r="50" spans="2:12" x14ac:dyDescent="0.2">
      <c r="B50" s="1"/>
      <c r="C50" s="1"/>
      <c r="D50" s="1"/>
      <c r="E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I51" s="1"/>
      <c r="K51" s="1"/>
    </row>
    <row r="52" spans="2:12" x14ac:dyDescent="0.2">
      <c r="B52" s="1"/>
      <c r="C52" s="1"/>
      <c r="D52" s="1"/>
      <c r="E52" s="1"/>
      <c r="I52" s="1"/>
    </row>
    <row r="53" spans="2:12" x14ac:dyDescent="0.2">
      <c r="B53" s="1"/>
      <c r="C53" s="1"/>
      <c r="D53" s="1"/>
      <c r="E53" s="1"/>
      <c r="I53" s="1"/>
    </row>
    <row r="54" spans="2:12" x14ac:dyDescent="0.2">
      <c r="B54" s="1"/>
      <c r="C54" s="1"/>
      <c r="D54" s="1"/>
      <c r="E54" s="1"/>
      <c r="I54" s="1"/>
    </row>
    <row r="55" spans="2:12" x14ac:dyDescent="0.2">
      <c r="B55" s="1"/>
      <c r="C55" s="1"/>
      <c r="D55" s="1"/>
      <c r="E55" s="1"/>
      <c r="I55" s="1"/>
    </row>
    <row r="56" spans="2:12" x14ac:dyDescent="0.2">
      <c r="E56" s="1"/>
      <c r="I56" s="1"/>
    </row>
    <row r="57" spans="2:12" x14ac:dyDescent="0.2">
      <c r="E57" s="1"/>
      <c r="I57" s="1"/>
    </row>
    <row r="58" spans="2:12" x14ac:dyDescent="0.2">
      <c r="E58" s="1"/>
      <c r="I58" s="1"/>
    </row>
  </sheetData>
  <mergeCells count="4">
    <mergeCell ref="C7:L7"/>
    <mergeCell ref="B11:D11"/>
    <mergeCell ref="F11:H11"/>
    <mergeCell ref="J11: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64"/>
  <sheetViews>
    <sheetView topLeftCell="A25" workbookViewId="0">
      <selection activeCell="A5" sqref="A5:A64"/>
    </sheetView>
  </sheetViews>
  <sheetFormatPr baseColWidth="10" defaultColWidth="11.42578125" defaultRowHeight="12.75" x14ac:dyDescent="0.2"/>
  <cols>
    <col min="1" max="1" width="10.5703125" style="44" bestFit="1" customWidth="1"/>
    <col min="2" max="2" width="33.140625" style="44" bestFit="1" customWidth="1"/>
    <col min="3" max="3" width="15.28515625" style="44" bestFit="1" customWidth="1"/>
    <col min="4" max="4" width="12" style="45" bestFit="1" customWidth="1"/>
    <col min="5" max="5" width="5.42578125" style="44" bestFit="1" customWidth="1"/>
    <col min="6" max="6" width="21.85546875" style="44" bestFit="1" customWidth="1"/>
    <col min="7" max="7" width="8.140625" style="44" bestFit="1" customWidth="1"/>
    <col min="8" max="8" width="12.28515625" style="44" bestFit="1" customWidth="1"/>
    <col min="9" max="9" width="12.85546875" style="44" bestFit="1" customWidth="1"/>
    <col min="10" max="16384" width="11.42578125" style="44"/>
  </cols>
  <sheetData>
    <row r="4" spans="1:9" x14ac:dyDescent="0.2">
      <c r="B4" s="44" t="s">
        <v>19</v>
      </c>
      <c r="C4" s="44" t="s">
        <v>141</v>
      </c>
      <c r="D4" s="45" t="s">
        <v>21</v>
      </c>
      <c r="E4" s="44" t="s">
        <v>6</v>
      </c>
      <c r="F4" s="44" t="s">
        <v>142</v>
      </c>
      <c r="G4" s="44" t="s">
        <v>22</v>
      </c>
      <c r="H4" s="44" t="s">
        <v>23</v>
      </c>
      <c r="I4" s="44" t="s">
        <v>143</v>
      </c>
    </row>
    <row r="5" spans="1:9" x14ac:dyDescent="0.2">
      <c r="A5" s="44" t="s">
        <v>145</v>
      </c>
      <c r="B5" s="44" t="s">
        <v>25</v>
      </c>
      <c r="C5" s="44" t="s">
        <v>26</v>
      </c>
      <c r="D5" s="45">
        <v>5.6864419273640984E-2</v>
      </c>
      <c r="E5" s="44" t="s">
        <v>27</v>
      </c>
      <c r="F5" s="44" t="s">
        <v>136</v>
      </c>
      <c r="G5" s="44" t="s">
        <v>8</v>
      </c>
      <c r="H5" s="44">
        <v>6118836</v>
      </c>
      <c r="I5" s="44">
        <v>242.61486600000001</v>
      </c>
    </row>
    <row r="6" spans="1:9" x14ac:dyDescent="0.2">
      <c r="A6" s="44" t="s">
        <v>146</v>
      </c>
      <c r="B6" s="44" t="s">
        <v>39</v>
      </c>
      <c r="C6" s="44" t="s">
        <v>40</v>
      </c>
      <c r="D6" s="45">
        <v>4.7441356115089303E-2</v>
      </c>
      <c r="E6" s="44" t="s">
        <v>27</v>
      </c>
      <c r="F6" s="44" t="s">
        <v>15</v>
      </c>
      <c r="G6" s="44" t="s">
        <v>8</v>
      </c>
      <c r="H6" s="44">
        <v>5050570</v>
      </c>
      <c r="I6" s="44">
        <v>131.85992000000002</v>
      </c>
    </row>
    <row r="7" spans="1:9" x14ac:dyDescent="0.2">
      <c r="A7" s="44" t="s">
        <v>144</v>
      </c>
      <c r="B7" s="44" t="s">
        <v>30</v>
      </c>
      <c r="C7" s="44" t="s">
        <v>31</v>
      </c>
      <c r="D7" s="45">
        <v>4.4222565067750554E-2</v>
      </c>
      <c r="E7" s="44" t="s">
        <v>32</v>
      </c>
      <c r="F7" s="44" t="s">
        <v>137</v>
      </c>
      <c r="G7" s="44" t="s">
        <v>8</v>
      </c>
      <c r="H7" s="44">
        <v>4707900</v>
      </c>
      <c r="I7" s="44">
        <v>363.03663750000004</v>
      </c>
    </row>
    <row r="8" spans="1:9" x14ac:dyDescent="0.2">
      <c r="A8" s="44" t="s">
        <v>148</v>
      </c>
      <c r="B8" s="44" t="s">
        <v>48</v>
      </c>
      <c r="C8" s="44" t="s">
        <v>49</v>
      </c>
      <c r="D8" s="45">
        <v>4.3850013041010154E-2</v>
      </c>
      <c r="E8" s="44" t="s">
        <v>32</v>
      </c>
      <c r="F8" s="44" t="s">
        <v>136</v>
      </c>
      <c r="G8" s="44" t="s">
        <v>8</v>
      </c>
      <c r="H8" s="44">
        <v>4668238.3999999994</v>
      </c>
      <c r="I8" s="44">
        <v>464.19631439999995</v>
      </c>
    </row>
    <row r="9" spans="1:9" x14ac:dyDescent="0.2">
      <c r="A9" s="44" t="s">
        <v>149</v>
      </c>
      <c r="B9" s="44" t="s">
        <v>35</v>
      </c>
      <c r="C9" s="44" t="s">
        <v>36</v>
      </c>
      <c r="D9" s="45">
        <v>4.2689377125039708E-2</v>
      </c>
      <c r="E9" s="44" t="s">
        <v>27</v>
      </c>
      <c r="F9" s="44" t="s">
        <v>15</v>
      </c>
      <c r="G9" s="44" t="s">
        <v>8</v>
      </c>
      <c r="H9" s="44">
        <v>4544678</v>
      </c>
      <c r="I9" s="44">
        <v>277.3257304</v>
      </c>
    </row>
    <row r="10" spans="1:9" x14ac:dyDescent="0.2">
      <c r="A10" s="44" t="s">
        <v>153</v>
      </c>
      <c r="B10" s="44" t="s">
        <v>46</v>
      </c>
      <c r="C10" s="44" t="s">
        <v>47</v>
      </c>
      <c r="D10" s="45">
        <v>3.4411470716593624E-2</v>
      </c>
      <c r="E10" s="44" t="s">
        <v>27</v>
      </c>
      <c r="F10" s="44" t="s">
        <v>136</v>
      </c>
      <c r="G10" s="44" t="s">
        <v>8</v>
      </c>
      <c r="H10" s="44">
        <v>3663418.5</v>
      </c>
      <c r="I10" s="44">
        <v>690.20490599999994</v>
      </c>
    </row>
    <row r="11" spans="1:9" x14ac:dyDescent="0.2">
      <c r="A11" s="44" t="s">
        <v>150</v>
      </c>
      <c r="B11" s="44" t="s">
        <v>41</v>
      </c>
      <c r="C11" s="44" t="s">
        <v>42</v>
      </c>
      <c r="D11" s="45">
        <v>3.3317826646628121E-2</v>
      </c>
      <c r="E11" s="44" t="s">
        <v>27</v>
      </c>
      <c r="F11" s="44" t="s">
        <v>43</v>
      </c>
      <c r="G11" s="44" t="s">
        <v>8</v>
      </c>
      <c r="H11" s="44">
        <v>3546990</v>
      </c>
      <c r="I11" s="44">
        <v>601.70661599999983</v>
      </c>
    </row>
    <row r="12" spans="1:9" x14ac:dyDescent="0.2">
      <c r="A12" s="44" t="s">
        <v>147</v>
      </c>
      <c r="B12" s="44" t="s">
        <v>28</v>
      </c>
      <c r="C12" s="44" t="s">
        <v>29</v>
      </c>
      <c r="D12" s="45">
        <v>3.0176887002097745E-2</v>
      </c>
      <c r="E12" s="44" t="s">
        <v>27</v>
      </c>
      <c r="F12" s="44" t="s">
        <v>136</v>
      </c>
      <c r="G12" s="44" t="s">
        <v>8</v>
      </c>
      <c r="H12" s="44">
        <v>3212608</v>
      </c>
      <c r="I12" s="44">
        <v>201.12965200000002</v>
      </c>
    </row>
    <row r="13" spans="1:9" x14ac:dyDescent="0.2">
      <c r="A13" s="44" t="s">
        <v>154</v>
      </c>
      <c r="B13" s="44" t="s">
        <v>33</v>
      </c>
      <c r="C13" s="44" t="s">
        <v>34</v>
      </c>
      <c r="D13" s="45">
        <v>2.9677024260731034E-2</v>
      </c>
      <c r="E13" s="44" t="s">
        <v>27</v>
      </c>
      <c r="F13" s="44" t="s">
        <v>15</v>
      </c>
      <c r="G13" s="44" t="s">
        <v>8</v>
      </c>
      <c r="H13" s="44">
        <v>3159393</v>
      </c>
      <c r="I13" s="44">
        <v>187.608315</v>
      </c>
    </row>
    <row r="14" spans="1:9" x14ac:dyDescent="0.2">
      <c r="A14" s="44" t="s">
        <v>156</v>
      </c>
      <c r="B14" s="44" t="s">
        <v>44</v>
      </c>
      <c r="C14" s="44" t="s">
        <v>45</v>
      </c>
      <c r="D14" s="45">
        <v>2.8053781181798614E-2</v>
      </c>
      <c r="E14" s="44" t="s">
        <v>32</v>
      </c>
      <c r="F14" s="44" t="s">
        <v>137</v>
      </c>
      <c r="G14" s="44" t="s">
        <v>8</v>
      </c>
      <c r="H14" s="44">
        <v>2986583.8</v>
      </c>
      <c r="I14" s="44">
        <v>213.92002529999999</v>
      </c>
    </row>
    <row r="15" spans="1:9" x14ac:dyDescent="0.2">
      <c r="A15" s="44" t="s">
        <v>170</v>
      </c>
      <c r="B15" s="44" t="s">
        <v>88</v>
      </c>
      <c r="C15" s="44" t="s">
        <v>89</v>
      </c>
      <c r="D15" s="45">
        <v>2.4988506187352936E-2</v>
      </c>
      <c r="E15" s="44" t="s">
        <v>27</v>
      </c>
      <c r="F15" s="44" t="s">
        <v>133</v>
      </c>
      <c r="G15" s="44" t="s">
        <v>8</v>
      </c>
      <c r="H15" s="44">
        <v>2660257</v>
      </c>
      <c r="I15" s="44">
        <v>424.21238425000001</v>
      </c>
    </row>
    <row r="16" spans="1:9" x14ac:dyDescent="0.2">
      <c r="A16" s="44" t="s">
        <v>158</v>
      </c>
      <c r="B16" s="44" t="s">
        <v>82</v>
      </c>
      <c r="C16" s="44" t="s">
        <v>83</v>
      </c>
      <c r="D16" s="45">
        <v>2.0446524029630105E-2</v>
      </c>
      <c r="E16" s="44" t="s">
        <v>27</v>
      </c>
      <c r="F16" s="44" t="s">
        <v>136</v>
      </c>
      <c r="G16" s="44" t="s">
        <v>8</v>
      </c>
      <c r="H16" s="44">
        <v>2176721.1</v>
      </c>
      <c r="I16" s="44">
        <v>574.52256039999997</v>
      </c>
    </row>
    <row r="17" spans="1:9" x14ac:dyDescent="0.2">
      <c r="A17" s="44" t="s">
        <v>152</v>
      </c>
      <c r="B17" s="44" t="s">
        <v>62</v>
      </c>
      <c r="C17" s="44" t="s">
        <v>63</v>
      </c>
      <c r="D17" s="45">
        <v>2.0317638064008253E-2</v>
      </c>
      <c r="E17" s="44" t="s">
        <v>32</v>
      </c>
      <c r="F17" s="44" t="s">
        <v>136</v>
      </c>
      <c r="G17" s="44" t="s">
        <v>8</v>
      </c>
      <c r="H17" s="44">
        <v>2163000</v>
      </c>
      <c r="I17" s="44">
        <v>400.88717550000001</v>
      </c>
    </row>
    <row r="18" spans="1:9" x14ac:dyDescent="0.2">
      <c r="A18" s="44" t="s">
        <v>157</v>
      </c>
      <c r="B18" s="44" t="s">
        <v>115</v>
      </c>
      <c r="C18" s="44" t="s">
        <v>116</v>
      </c>
      <c r="D18" s="45">
        <v>1.9248419683808519E-2</v>
      </c>
      <c r="E18" s="44" t="s">
        <v>57</v>
      </c>
      <c r="F18" s="44" t="s">
        <v>134</v>
      </c>
      <c r="G18" s="44" t="s">
        <v>8</v>
      </c>
      <c r="H18" s="44">
        <v>2049171.84</v>
      </c>
      <c r="I18" s="44">
        <v>283.23535439999995</v>
      </c>
    </row>
    <row r="19" spans="1:9" x14ac:dyDescent="0.2">
      <c r="A19" s="44" t="s">
        <v>155</v>
      </c>
      <c r="B19" s="44" t="s">
        <v>58</v>
      </c>
      <c r="C19" s="44" t="s">
        <v>59</v>
      </c>
      <c r="D19" s="45">
        <v>1.9231644810595284E-2</v>
      </c>
      <c r="E19" s="44" t="s">
        <v>27</v>
      </c>
      <c r="F19" s="44" t="s">
        <v>139</v>
      </c>
      <c r="G19" s="44" t="s">
        <v>8</v>
      </c>
      <c r="H19" s="44">
        <v>2047386.0000000002</v>
      </c>
      <c r="I19" s="44">
        <v>1793.6618508000001</v>
      </c>
    </row>
    <row r="20" spans="1:9" x14ac:dyDescent="0.2">
      <c r="A20" s="44" t="s">
        <v>162</v>
      </c>
      <c r="B20" s="44" t="s">
        <v>50</v>
      </c>
      <c r="C20" s="44" t="s">
        <v>51</v>
      </c>
      <c r="D20" s="45">
        <v>1.852336424520443E-2</v>
      </c>
      <c r="E20" s="44" t="s">
        <v>27</v>
      </c>
      <c r="F20" s="44" t="s">
        <v>52</v>
      </c>
      <c r="G20" s="44" t="s">
        <v>8</v>
      </c>
      <c r="H20" s="44">
        <v>1971983</v>
      </c>
      <c r="I20" s="44">
        <v>344.75149149999999</v>
      </c>
    </row>
    <row r="21" spans="1:9" x14ac:dyDescent="0.2">
      <c r="A21" s="44" t="s">
        <v>151</v>
      </c>
      <c r="B21" s="44" t="s">
        <v>53</v>
      </c>
      <c r="C21" s="44" t="s">
        <v>54</v>
      </c>
      <c r="D21" s="45">
        <v>1.7903568261673476E-2</v>
      </c>
      <c r="E21" s="44" t="s">
        <v>27</v>
      </c>
      <c r="F21" s="44" t="s">
        <v>138</v>
      </c>
      <c r="G21" s="44" t="s">
        <v>8</v>
      </c>
      <c r="H21" s="44">
        <v>1906000</v>
      </c>
      <c r="I21" s="44">
        <v>1446.0941124999999</v>
      </c>
    </row>
    <row r="22" spans="1:9" x14ac:dyDescent="0.2">
      <c r="A22" s="44" t="s">
        <v>161</v>
      </c>
      <c r="B22" s="44" t="s">
        <v>131</v>
      </c>
      <c r="C22" s="44" t="s">
        <v>132</v>
      </c>
      <c r="D22" s="45">
        <v>1.7308936842346623E-2</v>
      </c>
      <c r="E22" s="44" t="s">
        <v>27</v>
      </c>
      <c r="F22" s="44" t="s">
        <v>43</v>
      </c>
      <c r="G22" s="44" t="s">
        <v>8</v>
      </c>
      <c r="H22" s="44">
        <v>1842696</v>
      </c>
      <c r="I22" s="44">
        <v>147.652458</v>
      </c>
    </row>
    <row r="23" spans="1:9" x14ac:dyDescent="0.2">
      <c r="A23" s="44" t="s">
        <v>164</v>
      </c>
      <c r="B23" s="44" t="s">
        <v>84</v>
      </c>
      <c r="C23" s="44" t="s">
        <v>85</v>
      </c>
      <c r="D23" s="45">
        <v>1.6481396532086579E-2</v>
      </c>
      <c r="E23" s="44" t="s">
        <v>32</v>
      </c>
      <c r="F23" s="44" t="s">
        <v>136</v>
      </c>
      <c r="G23" s="44" t="s">
        <v>8</v>
      </c>
      <c r="H23" s="44">
        <v>1754596.7</v>
      </c>
      <c r="I23" s="44">
        <v>215.97142149999999</v>
      </c>
    </row>
    <row r="24" spans="1:9" x14ac:dyDescent="0.2">
      <c r="A24" s="44" t="s">
        <v>163</v>
      </c>
      <c r="B24" s="44" t="s">
        <v>60</v>
      </c>
      <c r="C24" s="44" t="s">
        <v>61</v>
      </c>
      <c r="D24" s="45">
        <v>1.5945703171027236E-2</v>
      </c>
      <c r="E24" s="44" t="s">
        <v>32</v>
      </c>
      <c r="F24" s="44" t="s">
        <v>15</v>
      </c>
      <c r="G24" s="44" t="s">
        <v>8</v>
      </c>
      <c r="H24" s="44">
        <v>1697567.2</v>
      </c>
      <c r="I24" s="44">
        <v>394.4</v>
      </c>
    </row>
    <row r="25" spans="1:9" x14ac:dyDescent="0.2">
      <c r="A25" s="44" t="s">
        <v>160</v>
      </c>
      <c r="B25" s="44" t="s">
        <v>64</v>
      </c>
      <c r="C25" s="44" t="s">
        <v>65</v>
      </c>
      <c r="D25" s="45">
        <v>1.5453184086358832E-2</v>
      </c>
      <c r="E25" s="44" t="s">
        <v>27</v>
      </c>
      <c r="F25" s="44" t="s">
        <v>43</v>
      </c>
      <c r="G25" s="44" t="s">
        <v>8</v>
      </c>
      <c r="H25" s="44">
        <v>1645134</v>
      </c>
      <c r="I25" s="44">
        <v>204.8464176</v>
      </c>
    </row>
    <row r="26" spans="1:9" x14ac:dyDescent="0.2">
      <c r="A26" s="44" t="s">
        <v>165</v>
      </c>
      <c r="B26" s="44" t="s">
        <v>135</v>
      </c>
      <c r="C26" s="44" t="s">
        <v>140</v>
      </c>
      <c r="D26" s="45">
        <v>1.463812273225599E-2</v>
      </c>
      <c r="E26" s="44" t="s">
        <v>32</v>
      </c>
      <c r="F26" s="44" t="s">
        <v>137</v>
      </c>
      <c r="G26" s="44" t="s">
        <v>8</v>
      </c>
      <c r="H26" s="44">
        <v>1550977.1199999999</v>
      </c>
      <c r="I26" s="44">
        <v>1220.0707007999999</v>
      </c>
    </row>
    <row r="27" spans="1:9" x14ac:dyDescent="0.2">
      <c r="A27" s="44" t="s">
        <v>171</v>
      </c>
      <c r="B27" s="44" t="s">
        <v>74</v>
      </c>
      <c r="C27" s="44" t="s">
        <v>75</v>
      </c>
      <c r="D27" s="45">
        <v>1.4568743305463658E-2</v>
      </c>
      <c r="E27" s="44" t="s">
        <v>32</v>
      </c>
      <c r="F27" s="44" t="s">
        <v>137</v>
      </c>
      <c r="G27" s="44" t="s">
        <v>8</v>
      </c>
      <c r="H27" s="44">
        <v>1558363.2000000002</v>
      </c>
      <c r="I27" s="44">
        <v>166.85939999999999</v>
      </c>
    </row>
    <row r="28" spans="1:9" x14ac:dyDescent="0.2">
      <c r="A28" s="44" t="s">
        <v>176</v>
      </c>
      <c r="B28" s="44" t="s">
        <v>86</v>
      </c>
      <c r="C28" s="44" t="s">
        <v>87</v>
      </c>
      <c r="D28" s="45">
        <v>1.4507184901234829E-2</v>
      </c>
      <c r="E28" s="44" t="s">
        <v>32</v>
      </c>
      <c r="F28" s="44" t="s">
        <v>43</v>
      </c>
      <c r="G28" s="44" t="s">
        <v>8</v>
      </c>
      <c r="H28" s="44">
        <v>1579743.1199999999</v>
      </c>
      <c r="I28" s="44">
        <v>65.97099704</v>
      </c>
    </row>
    <row r="29" spans="1:9" x14ac:dyDescent="0.2">
      <c r="A29" s="44" t="s">
        <v>172</v>
      </c>
      <c r="B29" s="44" t="s">
        <v>72</v>
      </c>
      <c r="C29" s="44" t="s">
        <v>73</v>
      </c>
      <c r="D29" s="45">
        <v>1.4188034916502399E-2</v>
      </c>
      <c r="E29" s="44" t="s">
        <v>27</v>
      </c>
      <c r="F29" s="44" t="s">
        <v>137</v>
      </c>
      <c r="G29" s="44" t="s">
        <v>8</v>
      </c>
      <c r="H29" s="44">
        <v>1504047</v>
      </c>
      <c r="I29" s="44">
        <v>203.66899119999999</v>
      </c>
    </row>
    <row r="30" spans="1:9" x14ac:dyDescent="0.2">
      <c r="A30" s="44" t="s">
        <v>168</v>
      </c>
      <c r="B30" s="44" t="s">
        <v>70</v>
      </c>
      <c r="C30" s="44" t="s">
        <v>71</v>
      </c>
      <c r="D30" s="45">
        <v>1.4120410903580341E-2</v>
      </c>
      <c r="E30" s="44" t="s">
        <v>27</v>
      </c>
      <c r="F30" s="44" t="s">
        <v>15</v>
      </c>
      <c r="G30" s="44" t="s">
        <v>8</v>
      </c>
      <c r="H30" s="44">
        <v>1543228</v>
      </c>
      <c r="I30" s="44">
        <v>107.26753600000001</v>
      </c>
    </row>
    <row r="31" spans="1:9" x14ac:dyDescent="0.2">
      <c r="A31" s="44" t="s">
        <v>167</v>
      </c>
      <c r="B31" s="44" t="s">
        <v>90</v>
      </c>
      <c r="C31" s="44" t="s">
        <v>91</v>
      </c>
      <c r="D31" s="45">
        <v>1.2608651242537496E-2</v>
      </c>
      <c r="E31" s="44" t="s">
        <v>92</v>
      </c>
      <c r="F31" s="44" t="s">
        <v>139</v>
      </c>
      <c r="G31" s="44" t="s">
        <v>10</v>
      </c>
      <c r="H31" s="44">
        <v>1298674.1674975075</v>
      </c>
      <c r="I31" s="44">
        <v>201.78325184446663</v>
      </c>
    </row>
    <row r="32" spans="1:9" x14ac:dyDescent="0.2">
      <c r="A32" s="44" t="s">
        <v>175</v>
      </c>
      <c r="B32" s="44" t="s">
        <v>123</v>
      </c>
      <c r="C32" s="44" t="s">
        <v>126</v>
      </c>
      <c r="D32" s="45">
        <v>1.1970725892959475E-2</v>
      </c>
      <c r="E32" s="44" t="s">
        <v>27</v>
      </c>
      <c r="F32" s="44" t="s">
        <v>136</v>
      </c>
      <c r="G32" s="44" t="s">
        <v>8</v>
      </c>
      <c r="H32" s="44">
        <v>1274394.2</v>
      </c>
      <c r="I32" s="44">
        <v>365.57215949999994</v>
      </c>
    </row>
    <row r="33" spans="1:9" x14ac:dyDescent="0.2">
      <c r="A33" s="44" t="s">
        <v>159</v>
      </c>
      <c r="B33" s="44" t="s">
        <v>37</v>
      </c>
      <c r="C33" s="44" t="s">
        <v>38</v>
      </c>
      <c r="D33" s="45">
        <v>1.1226833571013714E-2</v>
      </c>
      <c r="E33" s="44" t="s">
        <v>27</v>
      </c>
      <c r="F33" s="44" t="s">
        <v>136</v>
      </c>
      <c r="G33" s="44" t="s">
        <v>8</v>
      </c>
      <c r="H33" s="44">
        <v>1195200</v>
      </c>
      <c r="I33" s="44">
        <v>1162.2927576</v>
      </c>
    </row>
    <row r="34" spans="1:9" x14ac:dyDescent="0.2">
      <c r="A34" s="44" t="s">
        <v>174</v>
      </c>
      <c r="B34" s="44" t="s">
        <v>66</v>
      </c>
      <c r="C34" s="44" t="s">
        <v>67</v>
      </c>
      <c r="D34" s="45">
        <v>1.1200908152124827E-2</v>
      </c>
      <c r="E34" s="44" t="s">
        <v>27</v>
      </c>
      <c r="F34" s="44" t="s">
        <v>15</v>
      </c>
      <c r="G34" s="44" t="s">
        <v>8</v>
      </c>
      <c r="H34" s="44">
        <v>1174446</v>
      </c>
      <c r="I34" s="44">
        <v>145.43549999999999</v>
      </c>
    </row>
    <row r="35" spans="1:9" x14ac:dyDescent="0.2">
      <c r="A35" s="44" t="s">
        <v>180</v>
      </c>
      <c r="B35" s="44" t="s">
        <v>76</v>
      </c>
      <c r="C35" s="44" t="s">
        <v>77</v>
      </c>
      <c r="D35" s="45">
        <v>1.1031885692890538E-2</v>
      </c>
      <c r="E35" s="44" t="s">
        <v>27</v>
      </c>
      <c r="F35" s="44" t="s">
        <v>15</v>
      </c>
      <c r="G35" s="44" t="s">
        <v>8</v>
      </c>
      <c r="H35" s="44">
        <v>1192440</v>
      </c>
      <c r="I35" s="44">
        <v>109.55404750000001</v>
      </c>
    </row>
    <row r="36" spans="1:9" x14ac:dyDescent="0.2">
      <c r="A36" s="44" t="s">
        <v>179</v>
      </c>
      <c r="B36" s="44" t="s">
        <v>95</v>
      </c>
      <c r="C36" s="44" t="s">
        <v>96</v>
      </c>
      <c r="D36" s="45">
        <v>1.093094563804272E-2</v>
      </c>
      <c r="E36" s="44" t="s">
        <v>27</v>
      </c>
      <c r="F36" s="44" t="s">
        <v>136</v>
      </c>
      <c r="G36" s="44" t="s">
        <v>8</v>
      </c>
      <c r="H36" s="44">
        <v>1163700</v>
      </c>
      <c r="I36" s="44">
        <v>569.85940759999994</v>
      </c>
    </row>
    <row r="37" spans="1:9" x14ac:dyDescent="0.2">
      <c r="A37" s="44" t="s">
        <v>184</v>
      </c>
      <c r="B37" s="44" t="s">
        <v>113</v>
      </c>
      <c r="C37" s="44" t="s">
        <v>114</v>
      </c>
      <c r="D37" s="45">
        <v>1.012594259500735E-2</v>
      </c>
      <c r="E37" s="44" t="s">
        <v>32</v>
      </c>
      <c r="F37" s="44" t="s">
        <v>138</v>
      </c>
      <c r="G37" s="44" t="s">
        <v>8</v>
      </c>
      <c r="H37" s="44">
        <v>1078000</v>
      </c>
      <c r="I37" s="44">
        <v>155.9134822</v>
      </c>
    </row>
    <row r="38" spans="1:9" x14ac:dyDescent="0.2">
      <c r="A38" s="44" t="s">
        <v>207</v>
      </c>
      <c r="B38" s="44" t="s">
        <v>208</v>
      </c>
      <c r="C38" s="44" t="s">
        <v>209</v>
      </c>
      <c r="D38" s="45">
        <v>9.1144755276322178E-3</v>
      </c>
      <c r="E38" s="44" t="s">
        <v>27</v>
      </c>
      <c r="F38" s="44" t="s">
        <v>43</v>
      </c>
      <c r="G38" s="44" t="s">
        <v>8</v>
      </c>
      <c r="H38" s="44">
        <v>970320</v>
      </c>
      <c r="I38" s="44">
        <v>130.63457035000002</v>
      </c>
    </row>
    <row r="39" spans="1:9" x14ac:dyDescent="0.2">
      <c r="A39" s="44" t="s">
        <v>166</v>
      </c>
      <c r="B39" s="44" t="s">
        <v>68</v>
      </c>
      <c r="C39" s="44" t="s">
        <v>69</v>
      </c>
      <c r="D39" s="45">
        <v>8.9986903524901969E-3</v>
      </c>
      <c r="E39" s="44" t="s">
        <v>27</v>
      </c>
      <c r="F39" s="44" t="s">
        <v>43</v>
      </c>
      <c r="G39" s="44" t="s">
        <v>8</v>
      </c>
      <c r="H39" s="44">
        <v>957993.6</v>
      </c>
      <c r="I39" s="44">
        <v>303.86657339999999</v>
      </c>
    </row>
    <row r="40" spans="1:9" x14ac:dyDescent="0.2">
      <c r="A40" s="44" t="s">
        <v>185</v>
      </c>
      <c r="B40" s="44" t="s">
        <v>97</v>
      </c>
      <c r="C40" s="44" t="s">
        <v>98</v>
      </c>
      <c r="D40" s="45">
        <v>8.6424093440828961E-3</v>
      </c>
      <c r="E40" s="44" t="s">
        <v>27</v>
      </c>
      <c r="F40" s="44" t="s">
        <v>138</v>
      </c>
      <c r="G40" s="44" t="s">
        <v>8</v>
      </c>
      <c r="H40" s="44">
        <v>920064.20000000007</v>
      </c>
      <c r="I40" s="44">
        <v>359.70511005000003</v>
      </c>
    </row>
    <row r="41" spans="1:9" x14ac:dyDescent="0.2">
      <c r="A41" s="44" t="s">
        <v>204</v>
      </c>
      <c r="B41" s="44" t="s">
        <v>205</v>
      </c>
      <c r="C41" s="44" t="s">
        <v>206</v>
      </c>
      <c r="D41" s="45">
        <v>8.1216775798373993E-3</v>
      </c>
      <c r="E41" s="44" t="s">
        <v>32</v>
      </c>
      <c r="F41" s="44" t="s">
        <v>43</v>
      </c>
      <c r="G41" s="44" t="s">
        <v>8</v>
      </c>
      <c r="H41" s="44">
        <v>864627.5</v>
      </c>
      <c r="I41" s="44">
        <v>147.80259999999998</v>
      </c>
    </row>
    <row r="42" spans="1:9" x14ac:dyDescent="0.2">
      <c r="A42" s="44" t="s">
        <v>188</v>
      </c>
      <c r="B42" s="44" t="s">
        <v>78</v>
      </c>
      <c r="C42" s="44" t="s">
        <v>79</v>
      </c>
      <c r="D42" s="45">
        <v>7.9697330206327816E-3</v>
      </c>
      <c r="E42" s="44" t="s">
        <v>57</v>
      </c>
      <c r="F42" s="44" t="s">
        <v>136</v>
      </c>
      <c r="G42" s="44" t="s">
        <v>8</v>
      </c>
      <c r="H42" s="44">
        <v>848451.60000000009</v>
      </c>
      <c r="I42" s="44">
        <v>61.686</v>
      </c>
    </row>
    <row r="43" spans="1:9" x14ac:dyDescent="0.2">
      <c r="A43" s="44" t="s">
        <v>190</v>
      </c>
      <c r="B43" s="44" t="s">
        <v>125</v>
      </c>
      <c r="C43" s="44" t="s">
        <v>128</v>
      </c>
      <c r="D43" s="45">
        <v>7.8938960040855419E-3</v>
      </c>
      <c r="E43" s="44" t="s">
        <v>27</v>
      </c>
      <c r="F43" s="44" t="s">
        <v>136</v>
      </c>
      <c r="G43" s="44" t="s">
        <v>8</v>
      </c>
      <c r="H43" s="44">
        <v>840378.04999999993</v>
      </c>
      <c r="I43" s="44">
        <v>161.68373174999999</v>
      </c>
    </row>
    <row r="44" spans="1:9" x14ac:dyDescent="0.2">
      <c r="A44" s="44" t="s">
        <v>210</v>
      </c>
      <c r="B44" s="44" t="s">
        <v>211</v>
      </c>
      <c r="C44" s="44" t="s">
        <v>218</v>
      </c>
      <c r="D44" s="45">
        <v>7.8456601653872585E-3</v>
      </c>
      <c r="E44" s="44" t="s">
        <v>27</v>
      </c>
      <c r="F44" s="44" t="s">
        <v>136</v>
      </c>
      <c r="G44" s="44" t="s">
        <v>8</v>
      </c>
      <c r="H44" s="44">
        <v>835242.9</v>
      </c>
      <c r="I44" s="44">
        <v>69.938657280000001</v>
      </c>
    </row>
    <row r="45" spans="1:9" x14ac:dyDescent="0.2">
      <c r="A45" s="44" t="s">
        <v>169</v>
      </c>
      <c r="B45" s="44" t="s">
        <v>55</v>
      </c>
      <c r="C45" s="44" t="s">
        <v>56</v>
      </c>
      <c r="D45" s="45">
        <v>7.2081700834646361E-3</v>
      </c>
      <c r="E45" s="44" t="s">
        <v>27</v>
      </c>
      <c r="F45" s="44" t="s">
        <v>52</v>
      </c>
      <c r="G45" s="44" t="s">
        <v>8</v>
      </c>
      <c r="H45" s="44">
        <v>759200</v>
      </c>
      <c r="I45" s="44">
        <v>233.05067500000001</v>
      </c>
    </row>
    <row r="46" spans="1:9" x14ac:dyDescent="0.2">
      <c r="A46" s="44" t="s">
        <v>182</v>
      </c>
      <c r="B46" s="44" t="s">
        <v>129</v>
      </c>
      <c r="C46" s="44" t="s">
        <v>130</v>
      </c>
      <c r="D46" s="45">
        <v>7.1313688479866227E-3</v>
      </c>
      <c r="E46" s="44" t="s">
        <v>57</v>
      </c>
      <c r="F46" s="44" t="s">
        <v>137</v>
      </c>
      <c r="G46" s="44" t="s">
        <v>8</v>
      </c>
      <c r="H46" s="44">
        <v>767376.2</v>
      </c>
      <c r="I46" s="44">
        <v>415.93155889999991</v>
      </c>
    </row>
    <row r="47" spans="1:9" x14ac:dyDescent="0.2">
      <c r="A47" s="44" t="s">
        <v>212</v>
      </c>
      <c r="B47" s="44" t="s">
        <v>213</v>
      </c>
      <c r="C47" s="44" t="s">
        <v>219</v>
      </c>
      <c r="D47" s="45">
        <v>6.7349729504826246E-3</v>
      </c>
      <c r="E47" s="44" t="s">
        <v>27</v>
      </c>
      <c r="F47" s="44" t="s">
        <v>43</v>
      </c>
      <c r="G47" s="44" t="s">
        <v>8</v>
      </c>
      <c r="H47" s="44">
        <v>717000</v>
      </c>
      <c r="I47" s="44">
        <v>69.442626035000004</v>
      </c>
    </row>
    <row r="48" spans="1:9" x14ac:dyDescent="0.2">
      <c r="A48" s="44" t="s">
        <v>195</v>
      </c>
      <c r="B48" s="44" t="s">
        <v>93</v>
      </c>
      <c r="C48" s="44" t="s">
        <v>94</v>
      </c>
      <c r="D48" s="45">
        <v>6.3995975986981882E-3</v>
      </c>
      <c r="E48" s="44" t="s">
        <v>57</v>
      </c>
      <c r="F48" s="44" t="s">
        <v>136</v>
      </c>
      <c r="G48" s="44" t="s">
        <v>8</v>
      </c>
      <c r="H48" s="44">
        <v>681296.20000000007</v>
      </c>
      <c r="I48" s="44">
        <v>112.12795720000001</v>
      </c>
    </row>
    <row r="49" spans="1:9" x14ac:dyDescent="0.2">
      <c r="A49" s="44" t="s">
        <v>178</v>
      </c>
      <c r="B49" s="44" t="s">
        <v>117</v>
      </c>
      <c r="C49" s="44" t="s">
        <v>118</v>
      </c>
      <c r="D49" s="45">
        <v>6.11258442506278E-3</v>
      </c>
      <c r="E49" s="44" t="s">
        <v>57</v>
      </c>
      <c r="F49" s="44" t="s">
        <v>15</v>
      </c>
      <c r="G49" s="44" t="s">
        <v>8</v>
      </c>
      <c r="H49" s="44">
        <v>644563.08000000007</v>
      </c>
      <c r="I49" s="44">
        <v>79.649169600000008</v>
      </c>
    </row>
    <row r="50" spans="1:9" x14ac:dyDescent="0.2">
      <c r="A50" s="44" t="s">
        <v>183</v>
      </c>
      <c r="B50" s="44" t="s">
        <v>120</v>
      </c>
      <c r="C50" s="44" t="s">
        <v>122</v>
      </c>
      <c r="D50" s="45">
        <v>6.05455356859103E-3</v>
      </c>
      <c r="E50" s="44" t="s">
        <v>27</v>
      </c>
      <c r="F50" s="44" t="s">
        <v>43</v>
      </c>
      <c r="G50" s="44" t="s">
        <v>8</v>
      </c>
      <c r="H50" s="44">
        <v>650741</v>
      </c>
      <c r="I50" s="44">
        <v>335.92741000000001</v>
      </c>
    </row>
    <row r="51" spans="1:9" x14ac:dyDescent="0.2">
      <c r="A51" s="44" t="s">
        <v>186</v>
      </c>
      <c r="B51" s="44" t="s">
        <v>109</v>
      </c>
      <c r="C51" s="44" t="s">
        <v>110</v>
      </c>
      <c r="D51" s="45">
        <v>5.770507916091629E-3</v>
      </c>
      <c r="E51" s="44" t="s">
        <v>92</v>
      </c>
      <c r="F51" s="44" t="s">
        <v>138</v>
      </c>
      <c r="G51" s="44" t="s">
        <v>10</v>
      </c>
      <c r="H51" s="44">
        <v>609272.18344965123</v>
      </c>
      <c r="I51" s="44">
        <v>363.66195254237289</v>
      </c>
    </row>
    <row r="52" spans="1:9" x14ac:dyDescent="0.2">
      <c r="A52" s="44" t="s">
        <v>214</v>
      </c>
      <c r="B52" s="44" t="s">
        <v>215</v>
      </c>
      <c r="C52" s="44" t="s">
        <v>220</v>
      </c>
      <c r="D52" s="45">
        <v>5.7512679111393237E-3</v>
      </c>
      <c r="E52" s="44" t="s">
        <v>27</v>
      </c>
      <c r="F52" s="44" t="s">
        <v>15</v>
      </c>
      <c r="G52" s="44" t="s">
        <v>8</v>
      </c>
      <c r="H52" s="44">
        <v>614323.80000000005</v>
      </c>
      <c r="I52" s="44">
        <v>569.56399920000001</v>
      </c>
    </row>
    <row r="53" spans="1:9" x14ac:dyDescent="0.2">
      <c r="A53" s="44" t="s">
        <v>173</v>
      </c>
      <c r="B53" s="44" t="s">
        <v>99</v>
      </c>
      <c r="C53" s="44" t="s">
        <v>100</v>
      </c>
      <c r="D53" s="45">
        <v>5.5320335140382638E-3</v>
      </c>
      <c r="E53" s="44" t="s">
        <v>27</v>
      </c>
      <c r="F53" s="44" t="s">
        <v>43</v>
      </c>
      <c r="G53" s="44" t="s">
        <v>8</v>
      </c>
      <c r="H53" s="44">
        <v>588936</v>
      </c>
      <c r="I53" s="44">
        <v>129.529032</v>
      </c>
    </row>
    <row r="54" spans="1:9" x14ac:dyDescent="0.2">
      <c r="A54" s="44" t="s">
        <v>189</v>
      </c>
      <c r="B54" s="44" t="s">
        <v>119</v>
      </c>
      <c r="C54" s="44" t="s">
        <v>121</v>
      </c>
      <c r="D54" s="45">
        <v>5.2442275486078481E-3</v>
      </c>
      <c r="E54" s="44" t="s">
        <v>57</v>
      </c>
      <c r="F54" s="44" t="s">
        <v>136</v>
      </c>
      <c r="G54" s="44" t="s">
        <v>8</v>
      </c>
      <c r="H54" s="44">
        <v>542500</v>
      </c>
      <c r="I54" s="44">
        <v>671.10971549999999</v>
      </c>
    </row>
    <row r="55" spans="1:9" x14ac:dyDescent="0.2">
      <c r="A55" s="44" t="s">
        <v>191</v>
      </c>
      <c r="B55" s="44" t="s">
        <v>101</v>
      </c>
      <c r="C55" s="44" t="s">
        <v>102</v>
      </c>
      <c r="D55" s="45">
        <v>5.0958477345004515E-3</v>
      </c>
      <c r="E55" s="44" t="s">
        <v>32</v>
      </c>
      <c r="F55" s="44" t="s">
        <v>136</v>
      </c>
      <c r="G55" s="44" t="s">
        <v>8</v>
      </c>
      <c r="H55" s="44">
        <v>558296.39999999991</v>
      </c>
      <c r="I55" s="44">
        <v>65.124050099999991</v>
      </c>
    </row>
    <row r="56" spans="1:9" x14ac:dyDescent="0.2">
      <c r="A56" s="44" t="s">
        <v>181</v>
      </c>
      <c r="B56" s="44" t="s">
        <v>107</v>
      </c>
      <c r="C56" s="44" t="s">
        <v>108</v>
      </c>
      <c r="D56" s="45">
        <v>5.0554566833329829E-3</v>
      </c>
      <c r="E56" s="44" t="s">
        <v>27</v>
      </c>
      <c r="F56" s="44" t="s">
        <v>43</v>
      </c>
      <c r="G56" s="44" t="s">
        <v>8</v>
      </c>
      <c r="H56" s="44">
        <v>538200</v>
      </c>
      <c r="I56" s="44">
        <v>799.557096</v>
      </c>
    </row>
    <row r="57" spans="1:9" x14ac:dyDescent="0.2">
      <c r="A57" s="44" t="s">
        <v>177</v>
      </c>
      <c r="B57" s="44" t="s">
        <v>80</v>
      </c>
      <c r="C57" s="44" t="s">
        <v>81</v>
      </c>
      <c r="D57" s="45">
        <v>4.8975164013469229E-3</v>
      </c>
      <c r="E57" s="44" t="s">
        <v>27</v>
      </c>
      <c r="F57" s="44" t="s">
        <v>136</v>
      </c>
      <c r="G57" s="44" t="s">
        <v>8</v>
      </c>
      <c r="H57" s="44">
        <v>521385.8</v>
      </c>
      <c r="I57" s="44">
        <v>508</v>
      </c>
    </row>
    <row r="58" spans="1:9" x14ac:dyDescent="0.2">
      <c r="A58" s="44" t="s">
        <v>187</v>
      </c>
      <c r="B58" s="44" t="s">
        <v>124</v>
      </c>
      <c r="C58" s="44" t="s">
        <v>127</v>
      </c>
      <c r="D58" s="45">
        <v>4.3331068815610514E-3</v>
      </c>
      <c r="E58" s="44" t="s">
        <v>27</v>
      </c>
      <c r="F58" s="44" t="s">
        <v>136</v>
      </c>
      <c r="G58" s="44" t="s">
        <v>8</v>
      </c>
      <c r="H58" s="44">
        <v>461299.19999999995</v>
      </c>
      <c r="I58" s="44">
        <v>99.382950400000013</v>
      </c>
    </row>
    <row r="59" spans="1:9" x14ac:dyDescent="0.2">
      <c r="A59" s="44" t="s">
        <v>196</v>
      </c>
      <c r="B59" s="44" t="s">
        <v>197</v>
      </c>
      <c r="C59" s="44" t="s">
        <v>198</v>
      </c>
      <c r="D59" s="45">
        <v>4.1690515822935918E-3</v>
      </c>
      <c r="E59" s="44" t="s">
        <v>32</v>
      </c>
      <c r="F59" s="44" t="s">
        <v>52</v>
      </c>
      <c r="G59" s="44" t="s">
        <v>8</v>
      </c>
      <c r="H59" s="44">
        <v>443834</v>
      </c>
      <c r="I59" s="44">
        <v>118.29675280500001</v>
      </c>
    </row>
    <row r="60" spans="1:9" x14ac:dyDescent="0.2">
      <c r="A60" s="44" t="s">
        <v>192</v>
      </c>
      <c r="B60" s="44" t="s">
        <v>193</v>
      </c>
      <c r="C60" s="44" t="s">
        <v>194</v>
      </c>
      <c r="D60" s="45">
        <v>3.7084620932364572E-3</v>
      </c>
      <c r="E60" s="44" t="s">
        <v>27</v>
      </c>
      <c r="F60" s="44" t="s">
        <v>43</v>
      </c>
      <c r="G60" s="44" t="s">
        <v>8</v>
      </c>
      <c r="H60" s="44">
        <v>394799.99999999994</v>
      </c>
      <c r="I60" s="44">
        <v>394.20104891999995</v>
      </c>
    </row>
    <row r="61" spans="1:9" x14ac:dyDescent="0.2">
      <c r="A61" s="44" t="s">
        <v>199</v>
      </c>
      <c r="B61" s="44" t="s">
        <v>103</v>
      </c>
      <c r="C61" s="44" t="s">
        <v>104</v>
      </c>
      <c r="D61" s="45">
        <v>3.0359041249595317E-3</v>
      </c>
      <c r="E61" s="44" t="s">
        <v>27</v>
      </c>
      <c r="F61" s="44" t="s">
        <v>136</v>
      </c>
      <c r="G61" s="44" t="s">
        <v>8</v>
      </c>
      <c r="H61" s="44">
        <v>323200</v>
      </c>
      <c r="I61" s="44">
        <v>72.421411680000006</v>
      </c>
    </row>
    <row r="62" spans="1:9" x14ac:dyDescent="0.2">
      <c r="A62" s="44" t="s">
        <v>216</v>
      </c>
      <c r="B62" s="44" t="s">
        <v>217</v>
      </c>
      <c r="C62" s="44" t="s">
        <v>221</v>
      </c>
      <c r="D62" s="45">
        <v>2.8085870462961015E-3</v>
      </c>
      <c r="E62" s="44" t="s">
        <v>27</v>
      </c>
      <c r="F62" s="44" t="s">
        <v>138</v>
      </c>
      <c r="G62" s="44" t="s">
        <v>8</v>
      </c>
      <c r="H62" s="44">
        <v>299000</v>
      </c>
      <c r="I62" s="44">
        <v>21.192337999999999</v>
      </c>
    </row>
    <row r="63" spans="1:9" x14ac:dyDescent="0.2">
      <c r="A63" s="44" t="s">
        <v>201</v>
      </c>
      <c r="B63" s="44" t="s">
        <v>202</v>
      </c>
      <c r="C63" s="44" t="s">
        <v>203</v>
      </c>
      <c r="D63" s="45">
        <v>1.9228375953431035E-3</v>
      </c>
      <c r="E63" s="44" t="s">
        <v>27</v>
      </c>
      <c r="F63" s="44" t="s">
        <v>43</v>
      </c>
      <c r="G63" s="44" t="s">
        <v>8</v>
      </c>
      <c r="H63" s="44">
        <v>204703.80000000002</v>
      </c>
      <c r="I63" s="44">
        <v>43.6928135</v>
      </c>
    </row>
    <row r="64" spans="1:9" x14ac:dyDescent="0.2">
      <c r="A64" s="44" t="s">
        <v>200</v>
      </c>
      <c r="B64" s="44" t="s">
        <v>105</v>
      </c>
      <c r="C64" s="44" t="s">
        <v>106</v>
      </c>
      <c r="D64" s="45">
        <v>1.8700587027152486E-3</v>
      </c>
      <c r="E64" s="44" t="s">
        <v>57</v>
      </c>
      <c r="F64" s="44" t="s">
        <v>138</v>
      </c>
      <c r="G64" s="44" t="s">
        <v>8</v>
      </c>
      <c r="H64" s="44">
        <v>203204</v>
      </c>
      <c r="I64" s="44">
        <v>19.9375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Portefeuille</vt:lpstr>
      <vt:lpstr>Synthèse</vt:lpstr>
      <vt:lpstr>Feuil1</vt:lpstr>
    </vt:vector>
  </TitlesOfParts>
  <Company>Raymond James Financial,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Bley</dc:creator>
  <cp:lastModifiedBy>Lisa Le Verre</cp:lastModifiedBy>
  <dcterms:created xsi:type="dcterms:W3CDTF">2020-05-04T19:53:39Z</dcterms:created>
  <dcterms:modified xsi:type="dcterms:W3CDTF">2025-07-17T14:58:24Z</dcterms:modified>
</cp:coreProperties>
</file>